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6500" windowHeight="8580" activeTab="0"/>
  </bookViews>
  <sheets>
    <sheet name="Formulário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Alberico Couto Ferraz</author>
  </authors>
  <commentList>
    <comment ref="DC42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Undergroun Raceway Systems / Dic Banks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(Sistemas de Redes Subterrâneas / Bancos de Dutos)</t>
        </r>
        <r>
          <rPr>
            <sz val="8"/>
            <rFont val="Arial"/>
            <family val="2"/>
          </rPr>
          <t xml:space="preserve">
Recomenda-se o módulo </t>
        </r>
        <r>
          <rPr>
            <b/>
            <sz val="8"/>
            <rFont val="Arial"/>
            <family val="2"/>
          </rPr>
          <t>Load Flow</t>
        </r>
        <r>
          <rPr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>(Fluxo de Carga)</t>
        </r>
        <r>
          <rPr>
            <sz val="8"/>
            <rFont val="Arial"/>
            <family val="2"/>
          </rPr>
          <t xml:space="preserve"> para que os seus resultados sejam usados automaticamente (a critério do usuaário) no cálculo das temperaturas dos cabos (Métodos IEC e NeherMacGrath) e no dimensionamento dos cabos (Método Neher McGratj)</t>
        </r>
      </text>
    </comment>
    <comment ref="AP44" authorId="0">
      <text>
        <r>
          <rPr>
            <b/>
            <u val="single"/>
            <sz val="8"/>
            <rFont val="Tahoma"/>
            <family val="2"/>
          </rPr>
          <t>Número de Barras</t>
        </r>
        <r>
          <rPr>
            <sz val="8"/>
            <rFont val="Tahoma"/>
            <family val="2"/>
          </rPr>
          <t xml:space="preserve">
O conceito de número de barras do ETAP difere de outros programas com a mesma finalidade.
Os cabos alimentadores das cargas (motores, cargas estáticas, etc.) são definidos (ou calculados) nas especificações das próprias cargas. Com isso são são dispensados a criação de barras (ou nós) artificiais nos terminais das cargas para a elaboração do sistema de equações. 
Isto significa, por exemplo,  que no caso de um CCM (centro de Controle de Motores)  alimentando 20 motores o ETAP será representado por apenas </t>
        </r>
        <r>
          <rPr>
            <u val="single"/>
            <sz val="8"/>
            <rFont val="Tahoma"/>
            <family val="2"/>
          </rPr>
          <t>1 barra</t>
        </r>
        <r>
          <rPr>
            <sz val="8"/>
            <rFont val="Tahoma"/>
            <family val="2"/>
          </rPr>
          <t xml:space="preserve"> e não por </t>
        </r>
        <r>
          <rPr>
            <u val="single"/>
            <sz val="8"/>
            <rFont val="Tahoma"/>
            <family val="2"/>
          </rPr>
          <t>21 barras</t>
        </r>
        <r>
          <rPr>
            <sz val="8"/>
            <rFont val="Tahoma"/>
            <family val="2"/>
          </rPr>
          <t xml:space="preserve"> como ocorre normalmente em outros programas.</t>
        </r>
        <r>
          <rPr>
            <sz val="8"/>
            <rFont val="Tahoma"/>
            <family val="2"/>
          </rPr>
          <t xml:space="preserve">
</t>
        </r>
      </text>
    </comment>
    <comment ref="DC44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Ground Grid Systems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(Sistemas de Malhas de Terra)</t>
        </r>
        <r>
          <rPr>
            <sz val="8"/>
            <rFont val="Arial"/>
            <family val="2"/>
          </rPr>
          <t xml:space="preserve">
Recomenda-se o módulo "Short-Circuit" (Curto-Circuito)para que os resultados de curto circuito que envolvam a terra sejam usados automaticamente (a critério do usuaário) no cálculo da malha de terra)</t>
        </r>
      </text>
    </comment>
    <comment ref="AP46" authorId="0">
      <text>
        <r>
          <rPr>
            <b/>
            <u val="single"/>
            <sz val="9"/>
            <rFont val="Tahoma"/>
            <family val="2"/>
          </rPr>
          <t xml:space="preserve">
</t>
        </r>
        <r>
          <rPr>
            <b/>
            <u val="single"/>
            <sz val="9"/>
            <rFont val="Arial"/>
            <family val="2"/>
          </rPr>
          <t>Nuclear</t>
        </r>
        <r>
          <rPr>
            <sz val="8"/>
            <rFont val="Arial"/>
            <family val="2"/>
          </rPr>
          <t xml:space="preserve">
É licença que possui certificação nuclear
</t>
        </r>
        <r>
          <rPr>
            <b/>
            <u val="single"/>
            <sz val="8"/>
            <rFont val="Arial"/>
            <family val="2"/>
          </rPr>
          <t>Commercial</t>
        </r>
        <r>
          <rPr>
            <sz val="8"/>
            <rFont val="Arial"/>
            <family val="2"/>
          </rPr>
          <t xml:space="preserve">
É o mesmo programa, porém sem a certificação nuclear
</t>
        </r>
        <r>
          <rPr>
            <b/>
            <u val="single"/>
            <sz val="8"/>
            <rFont val="Arial"/>
            <family val="2"/>
          </rPr>
          <t xml:space="preserve">Advantage
</t>
        </r>
        <r>
          <rPr>
            <sz val="8"/>
            <rFont val="Arial"/>
            <family val="2"/>
          </rPr>
          <t xml:space="preserve">É o mesmo programa, entretanto com uma validação intermediária entre a
</t>
        </r>
        <r>
          <rPr>
            <b/>
            <sz val="8"/>
            <rFont val="Arial"/>
            <family val="2"/>
          </rPr>
          <t xml:space="preserve">Nuclear </t>
        </r>
        <r>
          <rPr>
            <sz val="8"/>
            <rFont val="Arial"/>
            <family val="2"/>
          </rPr>
          <t xml:space="preserve">e a </t>
        </r>
        <r>
          <rPr>
            <b/>
            <sz val="8"/>
            <rFont val="Arial"/>
            <family val="2"/>
          </rPr>
          <t>Commercial</t>
        </r>
      </text>
    </comment>
    <comment ref="AP48" authorId="0">
      <text>
        <r>
          <rPr>
            <b/>
            <u val="single"/>
            <sz val="10"/>
            <rFont val="Tahoma"/>
            <family val="2"/>
          </rPr>
          <t>Tipos de Licença</t>
        </r>
        <r>
          <rPr>
            <b/>
            <u val="single"/>
            <sz val="9"/>
            <rFont val="Tahoma"/>
            <family val="2"/>
          </rPr>
          <t xml:space="preserve">
Stand Alone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Licença para ser instalado em apenas um computador
</t>
        </r>
        <r>
          <rPr>
            <b/>
            <u val="single"/>
            <sz val="9"/>
            <rFont val="Tahoma"/>
            <family val="2"/>
          </rPr>
          <t>Network LAN</t>
        </r>
        <r>
          <rPr>
            <sz val="8"/>
            <rFont val="Tahoma"/>
            <family val="2"/>
          </rPr>
          <t xml:space="preserve">
Licença para instalação em rede LAN, podendo ser acessada de até 254 estações de trabalho instaladas na mesma rede. O número de acessos simultâneos permitido dependerá  da licença adquirida. Uma licença </t>
        </r>
        <r>
          <rPr>
            <u val="single"/>
            <sz val="8"/>
            <rFont val="Tahoma"/>
            <family val="2"/>
          </rPr>
          <t>Network LAN</t>
        </r>
        <r>
          <rPr>
            <sz val="8"/>
            <rFont val="Tahoma"/>
            <family val="2"/>
          </rPr>
          <t xml:space="preserve"> não pode ser usada em uma rede </t>
        </r>
        <r>
          <rPr>
            <u val="single"/>
            <sz val="8"/>
            <rFont val="Tahoma"/>
            <family val="2"/>
          </rPr>
          <t xml:space="preserve">Netowk WAN
</t>
        </r>
        <r>
          <rPr>
            <b/>
            <u val="single"/>
            <sz val="8"/>
            <rFont val="Tahoma"/>
            <family val="2"/>
          </rPr>
          <t>Nrtwork Regional WAN</t>
        </r>
        <r>
          <rPr>
            <u val="single"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Licença semelhante a rede LAN Licença abrangendo qualquer local dentro do país</t>
        </r>
        <r>
          <rPr>
            <u val="single"/>
            <sz val="8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Network WAN</t>
        </r>
        <r>
          <rPr>
            <sz val="8"/>
            <rFont val="Tahoma"/>
            <family val="2"/>
          </rPr>
          <t xml:space="preserve">
Licença semelhante a rede LAN e WAN, com abrangência internacional.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9"/>
            <rFont val="Tahoma"/>
            <family val="2"/>
          </rPr>
          <t>Site</t>
        </r>
        <r>
          <rPr>
            <u val="single"/>
            <sz val="9"/>
            <rFont val="Tahoma"/>
            <family val="2"/>
          </rPr>
          <t xml:space="preserve"> e </t>
        </r>
        <r>
          <rPr>
            <b/>
            <u val="single"/>
            <sz val="9"/>
            <rFont val="Tahoma"/>
            <family val="2"/>
          </rPr>
          <t>Corporate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São licenças especiais para empresas que possuem muitos usuários. É cobrada uma taxa fixa (Fee) pela licença e o cliente adquire tantas cópias  do programa (ou usuários em rede) quanto quizer à preços reduzidos
A licença </t>
        </r>
        <r>
          <rPr>
            <b/>
            <sz val="8"/>
            <rFont val="Tahoma"/>
            <family val="2"/>
          </rPr>
          <t>Site</t>
        </r>
        <r>
          <rPr>
            <sz val="8"/>
            <rFont val="Tahoma"/>
            <family val="2"/>
          </rPr>
          <t xml:space="preserve"> é destinada à utilização em um único local (por exemplo, um prédio, uma fábrica, etc.), enquanto que a licença Corporate é destinada a utilização em qualquer local do país.
</t>
        </r>
      </text>
    </comment>
    <comment ref="DC50" authorId="0">
      <text>
        <r>
          <rPr>
            <b/>
            <sz val="9"/>
            <color indexed="10"/>
            <rFont val="Cambria"/>
            <family val="1"/>
          </rPr>
          <t xml:space="preserve">
</t>
        </r>
        <r>
          <rPr>
            <b/>
            <sz val="11"/>
            <color indexed="10"/>
            <rFont val="Arial"/>
            <family val="2"/>
          </rPr>
          <t>Módulo Obrigatório</t>
        </r>
        <r>
          <rPr>
            <sz val="8"/>
            <color indexed="10"/>
            <rFont val="Cambria"/>
            <family val="1"/>
          </rPr>
          <t xml:space="preserve">
</t>
        </r>
      </text>
    </comment>
    <comment ref="DC6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Transient Srability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(Estabilidade Transitõria)</t>
        </r>
        <r>
          <rPr>
            <sz val="8"/>
            <rFont val="Arial"/>
            <family val="2"/>
          </rPr>
          <t xml:space="preserve">
Recomenda-se também o módulo </t>
        </r>
        <r>
          <rPr>
            <b/>
            <sz val="8"/>
            <rFont val="Arial"/>
            <family val="2"/>
          </rPr>
          <t>Parameter Estimation</t>
        </r>
        <r>
          <rPr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 xml:space="preserve">(Estomativa de Parâmetros de Motores) </t>
        </r>
        <r>
          <rPr>
            <sz val="8"/>
            <rFont val="Arial"/>
            <family val="2"/>
          </rPr>
          <t xml:space="preserve">.Este módulo permite que você estime o modelo do motor, da sua carga e da inércia para o Cálculo de Aceleração Dinâmica e Estabilidade Transitória quando essas informações não estão disponíveis </t>
        </r>
      </text>
    </comment>
    <comment ref="DC62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Generator Start-Up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 xml:space="preserve">(Partida de Gerador)
</t>
        </r>
        <r>
          <rPr>
            <sz val="8"/>
            <rFont val="Arial"/>
            <family val="2"/>
          </rPr>
          <t>Este método necessita dos módulos T</t>
        </r>
        <r>
          <rPr>
            <b/>
            <u val="single"/>
            <sz val="8"/>
            <rFont val="Arial"/>
            <family val="2"/>
          </rPr>
          <t>ransient Stability</t>
        </r>
        <r>
          <rPr>
            <b/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>(Estabilidade TTransitória)</t>
        </r>
        <r>
          <rPr>
            <sz val="8"/>
            <rFont val="Arial"/>
            <family val="2"/>
          </rPr>
          <t xml:space="preserve"> e </t>
        </r>
        <r>
          <rPr>
            <b/>
            <u val="single"/>
            <sz val="8"/>
            <rFont val="Arial"/>
            <family val="2"/>
          </rPr>
          <t>UDM- User Defined Model</t>
        </r>
        <r>
          <rPr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>(Modelo Definido pelo Usuário)</t>
        </r>
        <r>
          <rPr>
            <sz val="8"/>
            <rFont val="Arial"/>
            <family val="2"/>
          </rPr>
          <t xml:space="preserve">
--------------------- 
Recomenda-se também o módulo P</t>
        </r>
        <r>
          <rPr>
            <b/>
            <sz val="8"/>
            <rFont val="Arial"/>
            <family val="2"/>
          </rPr>
          <t xml:space="preserve">arameter Estimation </t>
        </r>
        <r>
          <rPr>
            <i/>
            <sz val="8"/>
            <rFont val="Arial"/>
            <family val="2"/>
          </rPr>
          <t>Estomativa de Parâmetros)</t>
        </r>
        <r>
          <rPr>
            <sz val="8"/>
            <rFont val="Arial"/>
            <family val="2"/>
          </rPr>
          <t xml:space="preserve">.Este módulo permite que você estime o modelo do motor, de sua carga e da inércia para o Cálculo de Aceleração Dinâmica e de Estabilidade Transitória quando essas informações não estão disponíveis </t>
        </r>
      </text>
    </comment>
    <comment ref="BA64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Módulo Obrigatório</t>
        </r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 xml:space="preserve">Base Module 
</t>
        </r>
        <r>
          <rPr>
            <sz val="8"/>
            <rFont val="Arial"/>
            <family val="2"/>
          </rPr>
          <t xml:space="preserve">
O módulo básico é necessário a todos os demais módulos. Possui, entre outros, os seguintes recursos: Biblioteca, Níveis de Acesso, Ferramentas de Edição, Dimensionamento de cabos, Banco tridimensional, etc.
No caso particular de dimensionamento de cabos utiliza os métodos do NEC, ICEA e IEEE. Os métodos de dimensionamento do IEC e BS são objetos de outros módulos)</t>
        </r>
        <r>
          <rPr>
            <sz val="8"/>
            <rFont val="Tahoma"/>
            <family val="2"/>
          </rPr>
          <t xml:space="preserve">
</t>
        </r>
      </text>
    </comment>
    <comment ref="DC64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User-Defined Dynamic Modeling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(Modelahem Dinâmica Definida-pelo-Usuário)</t>
        </r>
        <r>
          <rPr>
            <sz val="8"/>
            <rFont val="Tahoma"/>
            <family val="2"/>
          </rPr>
          <t xml:space="preserve">
Eventualmente, o usuário poderá necessitar o programa "Simulink" da MathLab
----------------------
</t>
        </r>
        <r>
          <rPr>
            <sz val="8"/>
            <rFont val="Arial"/>
            <family val="2"/>
          </rPr>
          <t xml:space="preserve">Matriz
</t>
        </r>
        <r>
          <rPr>
            <u val="single"/>
            <sz val="8"/>
            <rFont val="Arial"/>
            <family val="2"/>
          </rPr>
          <t>The MathWorks, Inc.</t>
        </r>
        <r>
          <rPr>
            <sz val="8"/>
            <rFont val="Arial"/>
            <family val="2"/>
          </rPr>
          <t xml:space="preserve">
3 Apple Hill Drive
Natick, Massachusetts 01760 USA
+1.508.647.7000 </t>
        </r>
      </text>
    </comment>
    <comment ref="BA66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10"/>
            <color indexed="10"/>
            <rFont val="Arial"/>
            <family val="2"/>
          </rPr>
          <t>Módulo Obrigatório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IEC Standard  (cable sizing)</t>
        </r>
        <r>
          <rPr>
            <sz val="8"/>
            <rFont val="Arial"/>
            <family val="2"/>
          </rPr>
          <t xml:space="preserve">
Este módulo refere-se ao dimensionamento de cabos de acordo com a norma IEC  60364-4
-------------
Se você selecionar, em outro ponto deste formulário, o módulo </t>
        </r>
        <r>
          <rPr>
            <b/>
            <u val="single"/>
            <sz val="8"/>
            <rFont val="Arial"/>
            <family val="2"/>
          </rPr>
          <t>IEC Cable Sizing + Electrical Shock</t>
        </r>
        <r>
          <rPr>
            <sz val="8"/>
            <rFont val="Arial"/>
            <family val="2"/>
          </rPr>
          <t xml:space="preserve"> que  já incorpora os tecursos do </t>
        </r>
        <r>
          <rPr>
            <b/>
            <u val="single"/>
            <sz val="8"/>
            <rFont val="Arial"/>
            <family val="2"/>
          </rPr>
          <t>IEC Standard (Cable Sizing)</t>
        </r>
        <r>
          <rPr>
            <u val="single"/>
            <sz val="8"/>
            <rFont val="Arial"/>
            <family val="2"/>
          </rPr>
          <t>,</t>
        </r>
        <r>
          <rPr>
            <sz val="8"/>
            <rFont val="Arial"/>
            <family val="2"/>
          </rPr>
          <t xml:space="preserve"> este último será automaticamente excluído da sua configuração
   </t>
        </r>
      </text>
    </comment>
    <comment ref="BA68" authorId="0">
      <text>
        <r>
          <rPr>
            <b/>
            <sz val="8"/>
            <rFont val="Arial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BS Standard (Cable Sizing)</t>
        </r>
        <r>
          <rPr>
            <sz val="8"/>
            <rFont val="Arial"/>
            <family val="2"/>
          </rPr>
          <t xml:space="preserve">
Este módulo refere-se ao dimensionamento de cabos de acordo com a norma inglesa            BS (British Standard) 7671 - 16a Edition
-------------
Desmarque esta opção se você desejar selecionar, em outro ponto deste formuláriolha, o módulo 
</t>
        </r>
        <r>
          <rPr>
            <b/>
            <u val="single"/>
            <sz val="8"/>
            <rFont val="Arial"/>
            <family val="2"/>
          </rPr>
          <t xml:space="preserve">BS 7671 Cable Sizing + Electrical Shock, </t>
        </r>
        <r>
          <rPr>
            <b/>
            <sz val="8"/>
            <rFont val="Arial"/>
            <family val="2"/>
          </rPr>
          <t xml:space="preserve">
</t>
        </r>
        <r>
          <rPr>
            <sz val="8"/>
            <rFont val="Arial"/>
            <family val="2"/>
          </rPr>
          <t xml:space="preserve">tendo em vista que este último módulo já incorpora os recursos do 
</t>
        </r>
        <r>
          <rPr>
            <b/>
            <u val="single"/>
            <sz val="8"/>
            <rFont val="Arial"/>
            <family val="2"/>
          </rPr>
          <t>BS 7671 Standard (Cable Sizing</t>
        </r>
        <r>
          <rPr>
            <u val="single"/>
            <sz val="8"/>
            <rFont val="Arial"/>
            <family val="2"/>
          </rPr>
          <t>)</t>
        </r>
        <r>
          <rPr>
            <sz val="8"/>
            <rFont val="Tahoma"/>
            <family val="2"/>
          </rPr>
          <t xml:space="preserve">
</t>
        </r>
      </text>
    </comment>
    <comment ref="DC70" authorId="0">
      <text>
        <r>
          <rPr>
            <sz val="8"/>
            <rFont val="Arial"/>
            <family val="2"/>
          </rPr>
          <t xml:space="preserve">
</t>
        </r>
        <r>
          <rPr>
            <b/>
            <sz val="8"/>
            <rFont val="Arial"/>
            <family val="2"/>
          </rPr>
          <t>Parameter Estimation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 xml:space="preserve">(Estimativa de Parâmetros - Motores)
</t>
        </r>
        <r>
          <rPr>
            <sz val="8"/>
            <rFont val="Arial"/>
            <family val="2"/>
          </rPr>
          <t xml:space="preserve">
Módulo bastante útil para os programas de Aceleração Dinâmica de Motores e de Estabilidade Transitória
</t>
        </r>
      </text>
    </comment>
    <comment ref="DC76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DC Arc Flash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 xml:space="preserve">(Arco Voltaico em CC)
</t>
        </r>
        <r>
          <rPr>
            <sz val="8"/>
            <rFont val="Arial"/>
            <family val="2"/>
          </rPr>
          <t xml:space="preserve">Este método necessita do módulo </t>
        </r>
        <r>
          <rPr>
            <b/>
            <u val="single"/>
            <sz val="8"/>
            <rFont val="Arial"/>
            <family val="2"/>
          </rPr>
          <t xml:space="preserve"> DC Short Circuit</t>
        </r>
        <r>
          <rPr>
            <b/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 xml:space="preserve">Curto Circuito em CC) </t>
        </r>
      </text>
    </comment>
    <comment ref="BA78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Arc Flash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(Arco Voltaido)
</t>
        </r>
        <r>
          <rPr>
            <sz val="8"/>
            <rFont val="Tahoma"/>
            <family val="2"/>
          </rPr>
          <t xml:space="preserve">
Este módulo pode ser executado digitando-se os dados necessários ou utlizando os resultados calculados pelo módulo </t>
        </r>
        <r>
          <rPr>
            <b/>
            <u val="single"/>
            <sz val="8"/>
            <rFont val="Tahoma"/>
            <family val="2"/>
          </rPr>
          <t>Short Circuit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(Curto Circuito)</t>
        </r>
        <r>
          <rPr>
            <sz val="8"/>
            <rFont val="Tahoma"/>
            <family val="2"/>
          </rPr>
          <t xml:space="preserve"> e pelo módulo </t>
        </r>
        <r>
          <rPr>
            <b/>
            <u val="single"/>
            <sz val="8"/>
            <rFont val="Tahoma"/>
            <family val="2"/>
          </rPr>
          <t>Star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(Coordenação de Dispositivos de Proteção)</t>
        </r>
        <r>
          <rPr>
            <sz val="8"/>
            <rFont val="Tahoma"/>
            <family val="2"/>
          </rPr>
          <t xml:space="preserve">
---------------
É fortemente recomendados que seja incorporado ao pedido o módulo </t>
        </r>
        <r>
          <rPr>
            <b/>
            <u val="single"/>
            <sz val="8"/>
            <rFont val="Tahoma"/>
            <family val="2"/>
          </rPr>
          <t>Short Circuit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(Curto Circuito) </t>
        </r>
        <r>
          <rPr>
            <sz val="8"/>
            <rFont val="Tahoma"/>
            <family val="2"/>
          </rPr>
          <t xml:space="preserve">que automaticamente transfere os resultados de curto-circuito pata o módulo </t>
        </r>
        <r>
          <rPr>
            <b/>
            <u val="single"/>
            <sz val="8"/>
            <rFont val="Tahoma"/>
            <family val="2"/>
          </rPr>
          <t>Arc Flash</t>
        </r>
        <r>
          <rPr>
            <u val="single"/>
            <sz val="8"/>
            <rFont val="Tahoma"/>
            <family val="2"/>
          </rPr>
          <t>,</t>
        </r>
        <r>
          <rPr>
            <sz val="8"/>
            <rFont val="Tahoma"/>
            <family val="2"/>
          </rPr>
          <t xml:space="preserve"> garantindo resultados confiáveis  e poupando substancialmente o tempo gasto em cálculos adicionais
---------------
Recomenda-se também o módulo  </t>
        </r>
        <r>
          <rPr>
            <b/>
            <sz val="8"/>
            <rFont val="Tahoma"/>
            <family val="2"/>
          </rPr>
          <t>Star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(Coordenação de Dispositivos de Proteção)</t>
        </r>
        <r>
          <rPr>
            <sz val="8"/>
            <rFont val="Tahoma"/>
            <family val="2"/>
          </rPr>
          <t xml:space="preserve"> para a determinação automática dos tempos de extinção das faltas, capturando esses valores nas curvas tempo X corrente (TCC) geradas por aquele módulo
</t>
        </r>
      </text>
    </comment>
    <comment ref="BA8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Arc Flash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(Arco Voltaido)
</t>
        </r>
        <r>
          <rPr>
            <sz val="8"/>
            <rFont val="Tahoma"/>
            <family val="2"/>
          </rPr>
          <t xml:space="preserve">
Este módulo pode ser executado digitando-se os dados necessários ou utlizando os resultados calculados pelo módulo </t>
        </r>
        <r>
          <rPr>
            <b/>
            <u val="single"/>
            <sz val="8"/>
            <rFont val="Tahoma"/>
            <family val="2"/>
          </rPr>
          <t>Short Circuit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(Curto Circuito)</t>
        </r>
        <r>
          <rPr>
            <sz val="8"/>
            <rFont val="Tahoma"/>
            <family val="2"/>
          </rPr>
          <t xml:space="preserve"> e pelo módulo </t>
        </r>
        <r>
          <rPr>
            <b/>
            <u val="single"/>
            <sz val="8"/>
            <rFont val="Tahoma"/>
            <family val="2"/>
          </rPr>
          <t>Star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(Coordenação de Dispositivos de Proteção)</t>
        </r>
        <r>
          <rPr>
            <sz val="8"/>
            <rFont val="Tahoma"/>
            <family val="2"/>
          </rPr>
          <t xml:space="preserve">
---------------
É fortemente recomendados que seja incorporado ao pedido o módulo </t>
        </r>
        <r>
          <rPr>
            <b/>
            <u val="single"/>
            <sz val="8"/>
            <rFont val="Tahoma"/>
            <family val="2"/>
          </rPr>
          <t>Short Circuit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(Curto Circuito) </t>
        </r>
        <r>
          <rPr>
            <sz val="8"/>
            <rFont val="Tahoma"/>
            <family val="2"/>
          </rPr>
          <t xml:space="preserve">que automaticamente transfere os resultados de curto-circuito pata o módulo </t>
        </r>
        <r>
          <rPr>
            <b/>
            <u val="single"/>
            <sz val="8"/>
            <rFont val="Tahoma"/>
            <family val="2"/>
          </rPr>
          <t>Arc Flash</t>
        </r>
        <r>
          <rPr>
            <u val="single"/>
            <sz val="8"/>
            <rFont val="Tahoma"/>
            <family val="2"/>
          </rPr>
          <t>,</t>
        </r>
        <r>
          <rPr>
            <sz val="8"/>
            <rFont val="Tahoma"/>
            <family val="2"/>
          </rPr>
          <t xml:space="preserve"> garantindo resultados confiáveis  e poupando substancialmente o tempo gasto em cálculos adicionais
---------------
Recomenda-se também o módulo  </t>
        </r>
        <r>
          <rPr>
            <b/>
            <sz val="8"/>
            <rFont val="Tahoma"/>
            <family val="2"/>
          </rPr>
          <t>Star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(Coordenação de Dispositivos de Proteção)</t>
        </r>
        <r>
          <rPr>
            <sz val="8"/>
            <rFont val="Tahoma"/>
            <family val="2"/>
          </rPr>
          <t xml:space="preserve"> para a determinação automática dos tempos de extinção das faltas, capturando esses valores nas curvas tempo X corrente (TCC) geradas por aquele módulo
</t>
        </r>
      </text>
    </comment>
    <comment ref="BA82" authorId="0">
      <text>
        <r>
          <rPr>
            <b/>
            <sz val="9"/>
            <color indexed="10"/>
            <rFont val="Cambria"/>
            <family val="1"/>
          </rPr>
          <t xml:space="preserve">
</t>
        </r>
        <r>
          <rPr>
            <b/>
            <sz val="11"/>
            <color indexed="10"/>
            <rFont val="Arial"/>
            <family val="2"/>
          </rPr>
          <t>Módulo Obrigatório</t>
        </r>
        <r>
          <rPr>
            <sz val="8"/>
            <color indexed="10"/>
            <rFont val="Cambria"/>
            <family val="1"/>
          </rPr>
          <t xml:space="preserve">
</t>
        </r>
      </text>
    </comment>
    <comment ref="BA84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9"/>
            <rFont val="Arial"/>
            <family val="2"/>
          </rPr>
          <t>Motor Acceleration (Dynamic/Static)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(Aceleração de Motores - Estático &amp; Dinâmico)</t>
        </r>
        <r>
          <rPr>
            <sz val="8"/>
            <rFont val="Arial"/>
            <family val="2"/>
          </rPr>
          <t xml:space="preserve">
Recomenda-se também o módulo </t>
        </r>
        <r>
          <rPr>
            <b/>
            <u val="single"/>
            <sz val="8"/>
            <rFont val="Arial"/>
            <family val="2"/>
          </rPr>
          <t>Parameter Estimation</t>
        </r>
        <r>
          <rPr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>(Estimativa de Parâmetros de Motores)</t>
        </r>
        <r>
          <rPr>
            <b/>
            <sz val="8"/>
            <rFont val="Arial"/>
            <family val="2"/>
          </rPr>
          <t>.</t>
        </r>
        <r>
          <rPr>
            <sz val="8"/>
            <rFont val="Arial"/>
            <family val="2"/>
          </rPr>
          <t xml:space="preserve">Este módulo permite que você estime o modelo do motor, da carga e da inércia para o Cálculo de Aceleração Dinâmica, quando essas informações não estão disponíveis </t>
        </r>
      </text>
    </comment>
    <comment ref="DC84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Battery Discharge &amp; Sizing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Dimensionamento e Descarga de Bateria)</t>
        </r>
        <r>
          <rPr>
            <sz val="8"/>
            <rFont val="Tahoma"/>
            <family val="2"/>
          </rPr>
          <t xml:space="preserve">
Recomenda-se também o módulo </t>
        </r>
        <r>
          <rPr>
            <b/>
            <sz val="8"/>
            <rFont val="Tahoma"/>
            <family val="2"/>
          </rPr>
          <t>DC Load Flow</t>
        </r>
        <r>
          <rPr>
            <sz val="8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>(Fluxo de Carga em CC)</t>
        </r>
        <r>
          <rPr>
            <sz val="8"/>
            <rFont val="Tahoma"/>
            <family val="2"/>
          </rPr>
          <t xml:space="preserve">.  Os resultados deste módulo são usados para determinar o Duty Cycle </t>
        </r>
        <r>
          <rPr>
            <i/>
            <sz val="8"/>
            <rFont val="Tahoma"/>
            <family val="2"/>
          </rPr>
          <t xml:space="preserve">(Ciclo de Trabalho) </t>
        </r>
        <r>
          <rPr>
            <sz val="8"/>
            <rFont val="Tahoma"/>
            <family val="2"/>
          </rPr>
          <t>no dimensionamento e descarga da bateria.</t>
        </r>
        <r>
          <rPr>
            <sz val="8"/>
            <rFont val="Tahoma"/>
            <family val="2"/>
          </rPr>
          <t xml:space="preserve">
</t>
        </r>
      </text>
    </comment>
    <comment ref="BA100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9"/>
            <rFont val="Arial"/>
            <family val="2"/>
          </rPr>
          <t>Renewable</t>
        </r>
        <r>
          <rPr>
            <sz val="8"/>
            <rFont val="Arial"/>
            <family val="2"/>
          </rPr>
          <t xml:space="preserve">
(Energia Renovável)
Este módulo é constituído de dois sub-módulos: </t>
        </r>
        <r>
          <rPr>
            <b/>
            <sz val="8"/>
            <rFont val="Arial"/>
            <family val="2"/>
          </rPr>
          <t>Wind Rurbine Generator</t>
        </r>
        <r>
          <rPr>
            <sz val="8"/>
            <rFont val="Arial"/>
            <family val="2"/>
          </rPr>
          <t xml:space="preserve"> </t>
        </r>
        <r>
          <rPr>
            <i/>
            <sz val="8"/>
            <rFont val="Arial"/>
            <family val="2"/>
          </rPr>
          <t>(Gerador Eólico também denominado Aerogerador)</t>
        </r>
        <r>
          <rPr>
            <sz val="8"/>
            <rFont val="Arial"/>
            <family val="2"/>
          </rPr>
          <t xml:space="preserve"> e </t>
        </r>
        <r>
          <rPr>
            <b/>
            <sz val="8"/>
            <rFont val="Arial"/>
            <family val="2"/>
          </rPr>
          <t xml:space="preserve">PV Attay </t>
        </r>
        <r>
          <rPr>
            <i/>
            <sz val="8"/>
            <rFont val="Arial"/>
            <family val="2"/>
          </rPr>
          <t>(Painel Fotovoltaico tamvém denominado de Painel Solar)</t>
        </r>
      </text>
    </comment>
    <comment ref="DC104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 xml:space="preserve">Import MS Excel &amp; Access
</t>
        </r>
        <r>
          <rPr>
            <i/>
            <sz val="8"/>
            <rFont val="Tahoma"/>
            <family val="2"/>
          </rPr>
          <t>(Importação do MS Excel &amp; MS Access)</t>
        </r>
        <r>
          <rPr>
            <sz val="8"/>
            <rFont val="Tahoma"/>
            <family val="2"/>
          </rPr>
          <t xml:space="preserve">
Requer que o usuário possua os programas MS Access e/ou MS Excel
</t>
        </r>
      </text>
    </comment>
    <comment ref="DC108" authorId="0">
      <text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Este módulo não é mais comercializado pela OTI. Você deverá possuir esse programa caso esteja solicitando o módulo </t>
        </r>
        <r>
          <rPr>
            <b/>
            <u val="single"/>
            <sz val="8"/>
            <rFont val="Tahoma"/>
            <family val="2"/>
          </rPr>
          <t>e-DPP Interface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do ETAP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Consulte o proprietário do programa
</t>
        </r>
        <r>
          <rPr>
            <b/>
            <sz val="8"/>
            <rFont val="Arial"/>
            <family val="2"/>
          </rPr>
          <t>Eltechs Engineering &amp; Consulting Co., Ltd.</t>
        </r>
        <r>
          <rPr>
            <sz val="8"/>
            <rFont val="Arial"/>
            <family val="2"/>
          </rPr>
          <t xml:space="preserve">
      4-5-16 Narashinodai, Funabashi City,
      274-0063 Chiba, Japan
    Tel: (+81) 47-490-1010
    Fax: (+81) 47-490-1011
    E-mail: etap@eltechs.co.jp
    Web Site: http://www.eltechs.co.jp/</t>
        </r>
        <r>
          <rPr>
            <sz val="8"/>
            <rFont val="Tahoma"/>
            <family val="2"/>
          </rPr>
          <t xml:space="preserve">
 </t>
        </r>
      </text>
    </comment>
    <comment ref="DC110" authorId="0">
      <text>
        <r>
          <rPr>
            <b/>
            <u val="single"/>
            <sz val="8"/>
            <rFont val="Arial"/>
            <family val="2"/>
          </rPr>
          <t xml:space="preserve">
e-DPP Interface</t>
        </r>
        <r>
          <rPr>
            <sz val="8"/>
            <rFont val="Tahoma"/>
            <family val="2"/>
          </rPr>
          <t xml:space="preserve">
Requer que o usuário possua o programa e-dPP Data Processing 
Consulte o proprietário do programa
Eltechs Engineering &amp; Consulting Co., Ltd.
      4-5-16 Narashinodai, Funabashi City,
      274-0063 Chiba, Japan
    Tel: (+81) 47-490-1010
    Fax: (+81) 47-490-1011
    E-mail: etap@eltechs.co.jp
    Web Site: http://www.eltechs.co.jp/
 </t>
        </r>
      </text>
    </comment>
    <comment ref="DC112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Arial"/>
            <family val="2"/>
          </rPr>
          <t>SmartPlant Electrical Interface
(</t>
        </r>
        <r>
          <rPr>
            <i/>
            <sz val="8"/>
            <rFont val="Arial"/>
            <family val="2"/>
          </rPr>
          <t>Interface com o prigrama SmartPlant Electrical)</t>
        </r>
        <r>
          <rPr>
            <sz val="8"/>
            <rFont val="Arial"/>
            <family val="2"/>
          </rPr>
          <t xml:space="preserve">
Requer que o usuário possua o programa Intergraph - SmartPlant Electrical
--------------
Consulte o proprietário do programa
</t>
        </r>
        <r>
          <rPr>
            <u val="single"/>
            <sz val="8"/>
            <rFont val="Arial"/>
            <family val="2"/>
          </rPr>
          <t>Intergraph Cirporation Headquarter</t>
        </r>
        <r>
          <rPr>
            <sz val="8"/>
            <rFont val="Arial"/>
            <family val="2"/>
          </rPr>
          <t xml:space="preserve">
18 Interpro Road
Madison, AL 38758 USA
P.O.Box 240000
Huntsville, AL 35813 USA</t>
        </r>
        <r>
          <rPr>
            <sz val="8"/>
            <rFont val="Tahoma"/>
            <family val="2"/>
          </rPr>
          <t xml:space="preserve">
www.intergraph.com
</t>
        </r>
      </text>
    </comment>
    <comment ref="DC114" authorId="0">
      <text>
        <r>
          <rPr>
            <sz val="8"/>
            <rFont val="Arial"/>
            <family val="2"/>
          </rPr>
          <t xml:space="preserve">
</t>
        </r>
        <r>
          <rPr>
            <b/>
            <u val="single"/>
            <sz val="9"/>
            <rFont val="Arial"/>
            <family val="2"/>
          </rPr>
          <t>Ptoject Merge</t>
        </r>
        <r>
          <rPr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(Mesclagem de Projetos)</t>
        </r>
        <r>
          <rPr>
            <sz val="8"/>
            <rFont val="Arial"/>
            <family val="2"/>
          </rPr>
          <t xml:space="preserve">
Este módulo permite que o usuário desenvolva diversos projetos independentes e posteriormente faça a mesclagem desses projetos em um único projeto</t>
        </r>
      </text>
    </comment>
    <comment ref="BA118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GIS MAP</t>
        </r>
        <r>
          <rPr>
            <b/>
            <u val="single"/>
            <sz val="8"/>
            <rFont val="Tahoma"/>
            <family val="2"/>
          </rPr>
          <t xml:space="preserve">
</t>
        </r>
        <r>
          <rPr>
            <b/>
            <sz val="9"/>
            <rFont val="Arial"/>
            <family val="2"/>
          </rPr>
          <t>G</t>
        </r>
        <r>
          <rPr>
            <sz val="9"/>
            <rFont val="Arial"/>
            <family val="2"/>
          </rPr>
          <t xml:space="preserve">eographic </t>
        </r>
        <r>
          <rPr>
            <b/>
            <sz val="9"/>
            <rFont val="Arial"/>
            <family val="2"/>
          </rPr>
          <t>I</t>
        </r>
        <r>
          <rPr>
            <sz val="9"/>
            <rFont val="Arial"/>
            <family val="2"/>
          </rPr>
          <t xml:space="preserve">nformation </t>
        </r>
        <r>
          <rPr>
            <b/>
            <sz val="9"/>
            <rFont val="Arial"/>
            <family val="2"/>
          </rPr>
          <t>S</t>
        </r>
        <r>
          <rPr>
            <sz val="9"/>
            <rFont val="Arial"/>
            <family val="2"/>
          </rPr>
          <t>ystem Map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Arial"/>
            <family val="2"/>
          </rPr>
          <t>(Mapa de Sistemas de Informação Geográfica)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Arial"/>
            <family val="2"/>
          </rPr>
          <t xml:space="preserve">O GIS Map um programa de interface que gera automaticamente um diagrama unifilar com o correspondente mapa geográfico dos sitemas de geração, transmissão e distribuição de energia elétrica.
Trata-se de programa de interface com o programa GIS,  portanto requer que o usuário possua o programa GIS  da ESRI - Environmental Systems Research Institute. Inc
------------
Consulte o proprietário do programa
</t>
        </r>
        <r>
          <rPr>
            <u val="single"/>
            <sz val="8"/>
            <rFont val="Arial"/>
            <family val="2"/>
          </rPr>
          <t xml:space="preserve">Matriz
</t>
        </r>
        <r>
          <rPr>
            <sz val="8"/>
            <rFont val="Arial"/>
            <family val="2"/>
          </rPr>
          <t xml:space="preserve">380 New York Street
Redlands, CA 92373-8100
909-793-2853 
-------
</t>
        </r>
        <r>
          <rPr>
            <u val="single"/>
            <sz val="8"/>
            <rFont val="Arial"/>
            <family val="2"/>
          </rPr>
          <t>Representante</t>
        </r>
        <r>
          <rPr>
            <sz val="8"/>
            <rFont val="Arial"/>
            <family val="2"/>
          </rPr>
          <t xml:space="preserve">
Imagem Geosistemas E Comercio Ltda.
Rua Itororo n. 555 - Vila Bandeirantes
Sao Jose dos Campos
Sao Paulo CEP 12216-440
Tel: 55 12 3946-8933
Tel: 55 12 3946-8908
Fax: 55 12 3946-8945
http://www.img.com.br
</t>
        </r>
      </text>
    </comment>
    <comment ref="DC126" authorId="0">
      <text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IEC Sizing + Electrical Shock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(Dimensionamento IEC + CChoque Elétrico)</t>
        </r>
        <r>
          <rPr>
            <sz val="8"/>
            <rFont val="Tahoma"/>
            <family val="2"/>
          </rPr>
          <t xml:space="preserve">
Se você selecionar este módulo e, eventualmente,  tiver selecionado o módulo </t>
        </r>
        <r>
          <rPr>
            <b/>
            <sz val="8"/>
            <rFont val="Tahoma"/>
            <family val="2"/>
          </rPr>
          <t>IEC Standard (Cable Sizing)</t>
        </r>
        <r>
          <rPr>
            <sz val="8"/>
            <rFont val="Tahoma"/>
            <family val="2"/>
          </rPr>
          <t xml:space="preserve"> no início desra planílha, este último módulo será automaticamente excluido do pedido. 
</t>
        </r>
      </text>
    </comment>
    <comment ref="DC12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BS 7671 Sizing + Electrical Shok
</t>
        </r>
        <r>
          <rPr>
            <i/>
            <sz val="8"/>
            <rFont val="Tahoma"/>
            <family val="2"/>
          </rPr>
          <t>(BS 7671 + Choque Elétrico)</t>
        </r>
        <r>
          <rPr>
            <sz val="8"/>
            <rFont val="Tahoma"/>
            <family val="2"/>
          </rPr>
          <t xml:space="preserve">
Se você deseja esse módulo, por favor desmarque o módulo 
</t>
        </r>
        <r>
          <rPr>
            <b/>
            <u val="single"/>
            <sz val="8"/>
            <rFont val="Tahoma"/>
            <family val="2"/>
          </rPr>
          <t>IEC Standard (Cable Sizimg</t>
        </r>
        <r>
          <rPr>
            <sz val="8"/>
            <rFont val="Tahoma"/>
            <family val="2"/>
          </rPr>
          <t xml:space="preserve">) 
no início dessa planilha, pois o módulo deste item já incorpora os recursos de diomensionamento pelo IEC
</t>
        </r>
      </text>
    </comment>
    <comment ref="DC132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Arial"/>
            <family val="2"/>
          </rPr>
          <t>Star - Prot. Device Coord &amp; Sequence of Operation</t>
        </r>
        <r>
          <rPr>
            <b/>
            <sz val="8"/>
            <rFont val="Arial"/>
            <family val="2"/>
          </rPr>
          <t xml:space="preserve">
</t>
        </r>
        <r>
          <rPr>
            <i/>
            <sz val="8"/>
            <rFont val="Arial"/>
            <family val="2"/>
          </rPr>
          <t>(Star - Coordenação de Dispositivos de Proteção &amp; Sequência de Operação)</t>
        </r>
        <r>
          <rPr>
            <sz val="8"/>
            <rFont val="Arial"/>
            <family val="2"/>
          </rPr>
          <t xml:space="preserve">
Recomenda-se o módulo " </t>
        </r>
        <r>
          <rPr>
            <b/>
            <sz val="8"/>
            <rFont val="Arial"/>
            <family val="2"/>
          </rPr>
          <t>Arc Flash</t>
        </r>
        <r>
          <rPr>
            <sz val="8"/>
            <rFont val="Arial"/>
            <family val="2"/>
          </rPr>
          <t xml:space="preserve">" </t>
        </r>
        <r>
          <rPr>
            <i/>
            <sz val="8"/>
            <rFont val="Arial"/>
            <family val="2"/>
          </rPr>
          <t>(Arco Voltaico)</t>
        </r>
        <r>
          <rPr>
            <sz val="8"/>
            <rFont val="Arial"/>
            <family val="2"/>
          </rPr>
          <t xml:space="preserve"> no caso em que o usuário queira incluir nas curvas TCC os valores de energia incidente
Recomenda-se o módulo "</t>
        </r>
        <r>
          <rPr>
            <b/>
            <sz val="8"/>
            <rFont val="Arial"/>
            <family val="2"/>
          </rPr>
          <t>Motor Acceleration</t>
        </r>
        <r>
          <rPr>
            <sz val="8"/>
            <rFont val="Arial"/>
            <family val="2"/>
          </rPr>
          <t xml:space="preserve">" </t>
        </r>
        <r>
          <rPr>
            <i/>
            <sz val="8"/>
            <rFont val="Arial"/>
            <family val="2"/>
          </rPr>
          <t>(Aceleração de Motores)</t>
        </r>
        <r>
          <rPr>
            <sz val="8"/>
            <rFont val="Arial"/>
            <family val="2"/>
          </rPr>
          <t xml:space="preserve"> no caso em que o usuário queira incluir nas curvas TCCas curvas partida dinâmica dos motores ou partida estártica com valores reais (não estimados)</t>
        </r>
      </text>
    </comment>
    <comment ref="DC142" authorId="0">
      <text>
        <r>
          <rPr>
            <b/>
            <sz val="12"/>
            <color indexed="9"/>
            <rFont val="Arial"/>
            <family val="2"/>
          </rPr>
          <t xml:space="preserve">
Este módulo requer que o usuário possua o equipamento de testes de relés fabricado pela
ISA - Advanced Test &amp; Measurements e comercializado pela OTI - Operation Technology, Inc.
</t>
        </r>
      </text>
    </comment>
    <comment ref="CQ153" authorId="0">
      <text>
        <r>
          <rPr>
            <sz val="8"/>
            <rFont val="Tahoma"/>
            <family val="2"/>
          </rPr>
          <t xml:space="preserve">
Digite o CEP sem incluir espaços ou outros caracteres (hifens. barras.etc.)</t>
        </r>
        <r>
          <rPr>
            <sz val="8"/>
            <rFont val="Tahoma"/>
            <family val="2"/>
          </rPr>
          <t xml:space="preserve">
 </t>
        </r>
      </text>
    </comment>
    <comment ref="BZ156" authorId="0">
      <text>
        <r>
          <rPr>
            <sz val="8"/>
            <rFont val="Tahoma"/>
            <family val="2"/>
          </rPr>
          <t xml:space="preserve">
Digite Código da Área e o Número do Telefone sem incluir espaços ou outros caracteres (hifens. barras.etc.)</t>
        </r>
        <r>
          <rPr>
            <sz val="8"/>
            <rFont val="Tahoma"/>
            <family val="2"/>
          </rPr>
          <t xml:space="preserve">
.</t>
        </r>
      </text>
    </comment>
    <comment ref="CK156" authorId="0">
      <text>
        <r>
          <rPr>
            <sz val="8"/>
            <rFont val="Tahoma"/>
            <family val="2"/>
          </rPr>
          <t xml:space="preserve">
Digite Código da Área e o Número do Telefone sem incluir espaços ou outros caracteres (hifens. barras.etc.)</t>
        </r>
        <r>
          <rPr>
            <sz val="8"/>
            <rFont val="Tahoma"/>
            <family val="2"/>
          </rPr>
          <t xml:space="preserve">
.</t>
        </r>
      </text>
    </comment>
    <comment ref="CV156" authorId="0">
      <text>
        <r>
          <rPr>
            <sz val="8"/>
            <rFont val="Tahoma"/>
            <family val="2"/>
          </rPr>
          <t xml:space="preserve">
Digite Código da Área e o Número do Telefone sem incluir espaços ou outros caracteres (hifens. barras.etc.)</t>
        </r>
        <r>
          <rPr>
            <sz val="8"/>
            <rFont val="Tahoma"/>
            <family val="2"/>
          </rPr>
          <t xml:space="preserve">
.</t>
        </r>
      </text>
    </comment>
    <comment ref="Y159" authorId="0">
      <text>
        <r>
          <rPr>
            <sz val="8"/>
            <rFont val="Tahoma"/>
            <family val="2"/>
          </rPr>
          <t>Digite Código da Área  o Número do Telefone sem incluir espaços ou outros caracteres (hifens. barras.etc.)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<sst xmlns="http://schemas.openxmlformats.org/spreadsheetml/2006/main" count="211" uniqueCount="199">
  <si>
    <t>Validação</t>
  </si>
  <si>
    <t>EST</t>
  </si>
  <si>
    <t>Commercial</t>
  </si>
  <si>
    <t>AC</t>
  </si>
  <si>
    <t>Advantage</t>
  </si>
  <si>
    <t>AL</t>
  </si>
  <si>
    <t>Nuclear</t>
  </si>
  <si>
    <t>AM</t>
  </si>
  <si>
    <t>AP</t>
  </si>
  <si>
    <t>Licença</t>
  </si>
  <si>
    <t>BA</t>
  </si>
  <si>
    <t>CE</t>
  </si>
  <si>
    <t>Stand Alone</t>
  </si>
  <si>
    <t>DF</t>
  </si>
  <si>
    <t>Network LAN</t>
  </si>
  <si>
    <t>ES</t>
  </si>
  <si>
    <t>Network WAN</t>
  </si>
  <si>
    <t>GO</t>
  </si>
  <si>
    <t>Network Regional WAN</t>
  </si>
  <si>
    <t>MA</t>
  </si>
  <si>
    <t>Site</t>
  </si>
  <si>
    <t>MG</t>
  </si>
  <si>
    <t>Corporate</t>
  </si>
  <si>
    <t>MS</t>
  </si>
  <si>
    <t>MT</t>
  </si>
  <si>
    <t>PA</t>
  </si>
  <si>
    <t>Barras</t>
  </si>
  <si>
    <t>Hardlock</t>
  </si>
  <si>
    <t>PB</t>
  </si>
  <si>
    <t>PE</t>
  </si>
  <si>
    <t>Serial</t>
  </si>
  <si>
    <t>PI</t>
  </si>
  <si>
    <t>Paralelo</t>
  </si>
  <si>
    <t>PR</t>
  </si>
  <si>
    <t>USB</t>
  </si>
  <si>
    <t>RJ</t>
  </si>
  <si>
    <t>RN</t>
  </si>
  <si>
    <t>RO</t>
  </si>
  <si>
    <t>RR</t>
  </si>
  <si>
    <t>RS</t>
  </si>
  <si>
    <t>SC</t>
  </si>
  <si>
    <t>SE</t>
  </si>
  <si>
    <t>SP</t>
  </si>
  <si>
    <t>Ilimitado</t>
  </si>
  <si>
    <t>TO</t>
  </si>
  <si>
    <t>Requisição de Propostas</t>
  </si>
  <si>
    <t>Configuração</t>
  </si>
  <si>
    <t>Other Systems</t>
  </si>
  <si>
    <t>UGS</t>
  </si>
  <si>
    <t>Underground Raceway Systems / Duct Banks</t>
  </si>
  <si>
    <t>Numero de Barras</t>
  </si>
  <si>
    <t>GGS</t>
  </si>
  <si>
    <t>Ground Grid Systems</t>
  </si>
  <si>
    <t>UTS</t>
  </si>
  <si>
    <t>Transformer Sizing &amp; Tap Optimization</t>
  </si>
  <si>
    <t>CP</t>
  </si>
  <si>
    <t>Cable Pulling</t>
  </si>
  <si>
    <t>PNL</t>
  </si>
  <si>
    <t>Panel &amp; Single Phase Systems</t>
  </si>
  <si>
    <t>x</t>
  </si>
  <si>
    <t>Future 5</t>
  </si>
  <si>
    <t>Future 6</t>
  </si>
  <si>
    <t>Seleção de Módulos</t>
  </si>
  <si>
    <t>Transient</t>
  </si>
  <si>
    <t>TS</t>
  </si>
  <si>
    <t>Transient Stability</t>
  </si>
  <si>
    <t>Base Module</t>
  </si>
  <si>
    <t>GSU + TS-FD</t>
  </si>
  <si>
    <t>BM</t>
  </si>
  <si>
    <t>UDM</t>
  </si>
  <si>
    <t>User-Defined Dynamic Modeling</t>
  </si>
  <si>
    <t>IEC</t>
  </si>
  <si>
    <t>IEC Standard (cable Sizing)</t>
  </si>
  <si>
    <t>BS</t>
  </si>
  <si>
    <t>BS Standard (Cable Sizing)</t>
  </si>
  <si>
    <t>Power Systems</t>
  </si>
  <si>
    <t>Parameter Estimation</t>
  </si>
  <si>
    <t>SC ANSI / IEC</t>
  </si>
  <si>
    <t>Short-Circuit ANSI / IEC</t>
  </si>
  <si>
    <t>DC Systems</t>
  </si>
  <si>
    <t>SC ANSI</t>
  </si>
  <si>
    <t>Short-Circuit ANSI</t>
  </si>
  <si>
    <t>Future 12</t>
  </si>
  <si>
    <t>SC IEC</t>
  </si>
  <si>
    <t>Short-Circuit IEC</t>
  </si>
  <si>
    <t>DC Arc flash</t>
  </si>
  <si>
    <t>ARC</t>
  </si>
  <si>
    <t>Arc Flash Hazard Analysis - IEEE 1584 / NFPA70E</t>
  </si>
  <si>
    <t>DCLF</t>
  </si>
  <si>
    <t>DC Load Flow</t>
  </si>
  <si>
    <t>Arc Flash Hazard Analysis - NFPA 70E</t>
  </si>
  <si>
    <t>DCMS</t>
  </si>
  <si>
    <t>DC Motor Starting</t>
  </si>
  <si>
    <t>LF</t>
  </si>
  <si>
    <t>Load Flow/ Voltage Drop</t>
  </si>
  <si>
    <t>DCSC</t>
  </si>
  <si>
    <t>DC Short Circuit</t>
  </si>
  <si>
    <t>Motor Acceleration - Dynamic / Static</t>
  </si>
  <si>
    <t>BS&amp;D</t>
  </si>
  <si>
    <t>Battery Sizing &amp; Discharge</t>
  </si>
  <si>
    <t>Motor Acceleration - Static</t>
  </si>
  <si>
    <t>Future 7</t>
  </si>
  <si>
    <t>LA</t>
  </si>
  <si>
    <t>Load Analyzer</t>
  </si>
  <si>
    <t>Future 8</t>
  </si>
  <si>
    <t>Future 1</t>
  </si>
  <si>
    <t>Control Systems</t>
  </si>
  <si>
    <t>Future 2</t>
  </si>
  <si>
    <t>CSD - DC</t>
  </si>
  <si>
    <t>Control System Diagram - DC</t>
  </si>
  <si>
    <t>DC Transmission line &amp; Renewable</t>
  </si>
  <si>
    <t>AC Control Circuit Diagram</t>
  </si>
  <si>
    <t>HVDC</t>
  </si>
  <si>
    <t>HV DC Transmission Link</t>
  </si>
  <si>
    <t>Moving Train Analysis</t>
  </si>
  <si>
    <t>MG Set (Rotary UPS)</t>
  </si>
  <si>
    <t>Future 9</t>
  </si>
  <si>
    <t>WTG</t>
  </si>
  <si>
    <t>Renewable</t>
  </si>
  <si>
    <t>Future 10</t>
  </si>
  <si>
    <t>Future 15</t>
  </si>
  <si>
    <t>Interchange</t>
  </si>
  <si>
    <t>Future 16</t>
  </si>
  <si>
    <t>Import Excell &amp; Access</t>
  </si>
  <si>
    <t>Import  MS Excel &amp; Access</t>
  </si>
  <si>
    <t>Transmission Line</t>
  </si>
  <si>
    <t>Future</t>
  </si>
  <si>
    <t>RA</t>
  </si>
  <si>
    <t>Reliability Assessment</t>
  </si>
  <si>
    <t>e-DPP</t>
  </si>
  <si>
    <t>OPF</t>
  </si>
  <si>
    <t>Optimal Power Flow</t>
  </si>
  <si>
    <t>e-DPP Interface</t>
  </si>
  <si>
    <t>OCP</t>
  </si>
  <si>
    <t>Optimal Capacitor Placement</t>
  </si>
  <si>
    <t>SPEL Interface</t>
  </si>
  <si>
    <t>SmartPlant Electrical Interface</t>
  </si>
  <si>
    <t>UBLF</t>
  </si>
  <si>
    <t>Unbalanced Load Flow</t>
  </si>
  <si>
    <t>Project Merge</t>
  </si>
  <si>
    <t>ST</t>
  </si>
  <si>
    <t>Line Ampacity and Sag &amp; Tension</t>
  </si>
  <si>
    <t>Future 18</t>
  </si>
  <si>
    <t>GIS</t>
  </si>
  <si>
    <t xml:space="preserve">GIS Map </t>
  </si>
  <si>
    <t>Harmonic, Electrical Shock &amp; Cable Sizing</t>
  </si>
  <si>
    <t>CA</t>
  </si>
  <si>
    <t>Contingency Analysis</t>
  </si>
  <si>
    <t>HA</t>
  </si>
  <si>
    <t>Harmonic Analysis</t>
  </si>
  <si>
    <t>SO</t>
  </si>
  <si>
    <t>Switching Optimization</t>
  </si>
  <si>
    <t>Future 3</t>
  </si>
  <si>
    <t>FMA</t>
  </si>
  <si>
    <t>Failure Mode Analysis</t>
  </si>
  <si>
    <t>Future 4</t>
  </si>
  <si>
    <t>IEC Sizing + Electrical Shock</t>
  </si>
  <si>
    <t>BS 7671 Sizing + Electrical Shock</t>
  </si>
  <si>
    <t>VSA</t>
  </si>
  <si>
    <t>Voltage Stability Analysis</t>
  </si>
  <si>
    <t>Protection</t>
  </si>
  <si>
    <t>SSSA</t>
  </si>
  <si>
    <t>Small Signal Stability Analysis</t>
  </si>
  <si>
    <t>Star TCC</t>
  </si>
  <si>
    <t>Prot Device Coord &amp; Sequence of Operation</t>
  </si>
  <si>
    <t>SSM</t>
  </si>
  <si>
    <t>Switching Sequence Management</t>
  </si>
  <si>
    <t>Star Dist</t>
  </si>
  <si>
    <t>Prot Device Coord &amp; Seq of Oper - Distance</t>
  </si>
  <si>
    <t>SPS</t>
  </si>
  <si>
    <t>Substation Placement &amp; Sizing</t>
  </si>
  <si>
    <t>Star 1</t>
  </si>
  <si>
    <t>Future 13</t>
  </si>
  <si>
    <t>Star 2</t>
  </si>
  <si>
    <t>Future 14</t>
  </si>
  <si>
    <t>Star 3</t>
  </si>
  <si>
    <t>ARTTS</t>
  </si>
  <si>
    <t>DADOS CADASTRAIS</t>
  </si>
  <si>
    <t>Empresa</t>
  </si>
  <si>
    <t>Órgão</t>
  </si>
  <si>
    <t>Endereço</t>
  </si>
  <si>
    <t>Bairro</t>
  </si>
  <si>
    <t>Cidade</t>
  </si>
  <si>
    <t>Estado</t>
  </si>
  <si>
    <t>CEP</t>
  </si>
  <si>
    <t>Contato</t>
  </si>
  <si>
    <t>Tel</t>
  </si>
  <si>
    <t>Celular</t>
  </si>
  <si>
    <t>Fax</t>
  </si>
  <si>
    <t>Email</t>
  </si>
  <si>
    <t>Email Alternativo</t>
  </si>
  <si>
    <t>Número de Módulos Selecionados</t>
  </si>
  <si>
    <t>Número da Proposta</t>
  </si>
  <si>
    <t>Para mais informações visite os sites:</t>
  </si>
  <si>
    <t>www.etap.com</t>
  </si>
  <si>
    <t>www.stei.com.br</t>
  </si>
  <si>
    <t>Para Uso da STEI</t>
  </si>
  <si>
    <r>
      <rPr>
        <b/>
        <i/>
        <u val="single"/>
        <sz val="8"/>
        <rFont val="Arial"/>
        <family val="2"/>
      </rPr>
      <t>Observação</t>
    </r>
    <r>
      <rPr>
        <i/>
        <sz val="8"/>
        <rFont val="Arial"/>
        <family val="2"/>
      </rPr>
      <t xml:space="preserve"> -Para esclarecimento  da configuração do programa e módulos faça o seguinte: no menu </t>
    </r>
    <r>
      <rPr>
        <b/>
        <i/>
        <sz val="8"/>
        <rFont val="Arial"/>
        <family val="2"/>
      </rPr>
      <t>Arquivo/Opções</t>
    </r>
    <r>
      <rPr>
        <i/>
        <sz val="8"/>
        <rFont val="Arial"/>
        <family val="2"/>
      </rPr>
      <t xml:space="preserve"> do Excel, selecione </t>
    </r>
    <r>
      <rPr>
        <b/>
        <i/>
        <u val="single"/>
        <sz val="8"/>
        <rFont val="Arial"/>
        <family val="2"/>
      </rPr>
      <t>Exibir</t>
    </r>
    <r>
      <rPr>
        <i/>
        <sz val="8"/>
        <rFont val="Arial"/>
        <family val="2"/>
      </rPr>
      <t xml:space="preserve"> e a opção "</t>
    </r>
    <r>
      <rPr>
        <i/>
        <u val="single"/>
        <sz val="8"/>
        <rFont val="Arial"/>
        <family val="2"/>
      </rPr>
      <t>Para células com comentários mostrar apenas indicadores e comentários quando focalizar</t>
    </r>
    <r>
      <rPr>
        <i/>
        <sz val="8"/>
        <rFont val="Arial"/>
        <family val="2"/>
      </rPr>
      <t>".</t>
    </r>
  </si>
  <si>
    <t>Modelo STEI-ETAP 001-2012 - Rev. 6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</si>
</sst>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;;;"/>
    <numFmt numFmtId="165" formatCode="00000\-000"/>
    <numFmt numFmtId="166" formatCode="&quot;(&quot;00&quot;)&quot;0000&quot; &quot;0000"/>
    <numFmt numFmtId="167" formatCode="d\-mmm\-yyyy"/>
    <numFmt numFmtId="168" formatCode="&quot;VENETAP-&quot;0000&quot;-10&quot;"/>
    <numFmt numFmtId="169" formatCode="&quot;STEI- &quot;0000&quot; -&quot;"/>
    <numFmt numFmtId="170" formatCode="&quot;-&quot;0"/>
    <numFmt numFmtId="171" formatCode="0000"/>
  </numFmts>
  <fonts count="7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i/>
      <u val="single"/>
      <sz val="8"/>
      <name val="Arial"/>
      <family val="2"/>
    </font>
    <font>
      <u val="single"/>
      <sz val="10"/>
      <color indexed="12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u val="single"/>
      <sz val="9"/>
      <name val="Tahoma"/>
      <family val="2"/>
    </font>
    <font>
      <b/>
      <u val="single"/>
      <sz val="9"/>
      <name val="Arial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9"/>
      <name val="Tahoma"/>
      <family val="2"/>
    </font>
    <font>
      <b/>
      <sz val="9"/>
      <color indexed="10"/>
      <name val="Cambria"/>
      <family val="1"/>
    </font>
    <font>
      <b/>
      <sz val="11"/>
      <color indexed="10"/>
      <name val="Arial"/>
      <family val="2"/>
    </font>
    <font>
      <sz val="8"/>
      <color indexed="10"/>
      <name val="Cambria"/>
      <family val="1"/>
    </font>
    <font>
      <i/>
      <sz val="8"/>
      <name val="Tahoma"/>
      <family val="2"/>
    </font>
    <font>
      <u val="single"/>
      <sz val="8"/>
      <name val="Arial"/>
      <family val="2"/>
    </font>
    <font>
      <b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7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164" fontId="5" fillId="0" borderId="10" xfId="0" applyNumberFormat="1" applyFont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0" xfId="0" applyFont="1" applyAlignment="1">
      <alignment textRotation="90"/>
    </xf>
    <xf numFmtId="0" fontId="11" fillId="0" borderId="0" xfId="0" applyFont="1" applyAlignment="1">
      <alignment/>
    </xf>
    <xf numFmtId="0" fontId="72" fillId="0" borderId="0" xfId="0" applyFont="1" applyAlignment="1">
      <alignment/>
    </xf>
    <xf numFmtId="0" fontId="12" fillId="0" borderId="16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3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10" fillId="0" borderId="0" xfId="44" applyFont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17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 indent="1"/>
    </xf>
    <xf numFmtId="0" fontId="10" fillId="0" borderId="0" xfId="44" applyFont="1" applyAlignment="1" applyProtection="1">
      <alignment horizontal="left" vertical="center"/>
      <protection/>
    </xf>
    <xf numFmtId="164" fontId="5" fillId="0" borderId="0" xfId="0" applyNumberFormat="1" applyFont="1" applyBorder="1" applyAlignment="1">
      <alignment horizontal="center"/>
    </xf>
    <xf numFmtId="168" fontId="33" fillId="34" borderId="0" xfId="0" applyNumberFormat="1" applyFont="1" applyFill="1" applyBorder="1" applyAlignment="1" applyProtection="1">
      <alignment horizontal="center" vertical="center"/>
      <protection/>
    </xf>
    <xf numFmtId="168" fontId="33" fillId="34" borderId="11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169" fontId="5" fillId="35" borderId="0" xfId="0" applyNumberFormat="1" applyFont="1" applyFill="1" applyBorder="1" applyAlignment="1">
      <alignment horizontal="center"/>
    </xf>
    <xf numFmtId="1" fontId="5" fillId="36" borderId="0" xfId="0" applyNumberFormat="1" applyFont="1" applyFill="1" applyBorder="1" applyAlignment="1" applyProtection="1">
      <alignment horizontal="center"/>
      <protection/>
    </xf>
    <xf numFmtId="170" fontId="5" fillId="35" borderId="0" xfId="0" applyNumberFormat="1" applyFont="1" applyFill="1" applyBorder="1" applyAlignment="1">
      <alignment horizontal="left"/>
    </xf>
    <xf numFmtId="170" fontId="5" fillId="35" borderId="11" xfId="0" applyNumberFormat="1" applyFont="1" applyFill="1" applyBorder="1" applyAlignment="1">
      <alignment horizontal="left"/>
    </xf>
    <xf numFmtId="166" fontId="5" fillId="37" borderId="13" xfId="0" applyNumberFormat="1" applyFont="1" applyFill="1" applyBorder="1" applyAlignment="1" applyProtection="1">
      <alignment horizontal="center"/>
      <protection locked="0"/>
    </xf>
    <xf numFmtId="166" fontId="5" fillId="37" borderId="14" xfId="0" applyNumberFormat="1" applyFont="1" applyFill="1" applyBorder="1" applyAlignment="1" applyProtection="1">
      <alignment horizontal="center"/>
      <protection locked="0"/>
    </xf>
    <xf numFmtId="166" fontId="5" fillId="37" borderId="15" xfId="0" applyNumberFormat="1" applyFont="1" applyFill="1" applyBorder="1" applyAlignment="1" applyProtection="1">
      <alignment horizontal="center"/>
      <protection locked="0"/>
    </xf>
    <xf numFmtId="0" fontId="15" fillId="37" borderId="13" xfId="44" applyFill="1" applyBorder="1" applyAlignment="1" applyProtection="1">
      <alignment horizontal="left" vertical="center" indent="1"/>
      <protection locked="0"/>
    </xf>
    <xf numFmtId="0" fontId="10" fillId="37" borderId="14" xfId="0" applyFont="1" applyFill="1" applyBorder="1" applyAlignment="1" applyProtection="1">
      <alignment horizontal="left" vertical="center" indent="1"/>
      <protection locked="0"/>
    </xf>
    <xf numFmtId="0" fontId="10" fillId="37" borderId="15" xfId="0" applyFont="1" applyFill="1" applyBorder="1" applyAlignment="1" applyProtection="1">
      <alignment horizontal="left" vertical="center" indent="1"/>
      <protection locked="0"/>
    </xf>
    <xf numFmtId="0" fontId="10" fillId="37" borderId="13" xfId="0" applyFont="1" applyFill="1" applyBorder="1" applyAlignment="1" applyProtection="1">
      <alignment horizontal="center"/>
      <protection locked="0"/>
    </xf>
    <xf numFmtId="0" fontId="10" fillId="37" borderId="14" xfId="0" applyFont="1" applyFill="1" applyBorder="1" applyAlignment="1" applyProtection="1">
      <alignment horizontal="center"/>
      <protection locked="0"/>
    </xf>
    <xf numFmtId="0" fontId="10" fillId="37" borderId="15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38" borderId="12" xfId="0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168" fontId="32" fillId="34" borderId="0" xfId="0" applyNumberFormat="1" applyFont="1" applyFill="1" applyBorder="1" applyAlignment="1" applyProtection="1">
      <alignment horizontal="center" vertical="center"/>
      <protection/>
    </xf>
    <xf numFmtId="168" fontId="32" fillId="34" borderId="11" xfId="0" applyNumberFormat="1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left" vertical="center" indent="1"/>
      <protection locked="0"/>
    </xf>
    <xf numFmtId="0" fontId="5" fillId="37" borderId="14" xfId="0" applyFont="1" applyFill="1" applyBorder="1" applyAlignment="1" applyProtection="1">
      <alignment horizontal="left" vertical="center" indent="1"/>
      <protection locked="0"/>
    </xf>
    <xf numFmtId="0" fontId="5" fillId="37" borderId="15" xfId="0" applyFont="1" applyFill="1" applyBorder="1" applyAlignment="1" applyProtection="1">
      <alignment horizontal="left" vertical="center" indent="1"/>
      <protection locked="0"/>
    </xf>
    <xf numFmtId="0" fontId="12" fillId="34" borderId="17" xfId="0" applyFont="1" applyFill="1" applyBorder="1" applyAlignment="1">
      <alignment horizontal="left" vertical="center" indent="1"/>
    </xf>
    <xf numFmtId="0" fontId="12" fillId="34" borderId="18" xfId="0" applyFont="1" applyFill="1" applyBorder="1" applyAlignment="1">
      <alignment horizontal="left" vertical="center" indent="1"/>
    </xf>
    <xf numFmtId="0" fontId="12" fillId="34" borderId="19" xfId="0" applyFont="1" applyFill="1" applyBorder="1" applyAlignment="1">
      <alignment horizontal="left" vertical="center" indent="1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165" fontId="5" fillId="37" borderId="13" xfId="0" applyNumberFormat="1" applyFont="1" applyFill="1" applyBorder="1" applyAlignment="1" applyProtection="1">
      <alignment horizontal="center" vertical="center"/>
      <protection locked="0"/>
    </xf>
    <xf numFmtId="165" fontId="5" fillId="37" borderId="14" xfId="0" applyNumberFormat="1" applyFont="1" applyFill="1" applyBorder="1" applyAlignment="1" applyProtection="1">
      <alignment horizontal="center" vertical="center"/>
      <protection locked="0"/>
    </xf>
    <xf numFmtId="165" fontId="5" fillId="37" borderId="15" xfId="0" applyNumberFormat="1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 horizontal="center" textRotation="90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9" fillId="37" borderId="20" xfId="0" applyFont="1" applyFill="1" applyBorder="1" applyAlignment="1" applyProtection="1">
      <alignment horizontal="center"/>
      <protection hidden="1" locked="0"/>
    </xf>
    <xf numFmtId="0" fontId="9" fillId="37" borderId="21" xfId="0" applyFont="1" applyFill="1" applyBorder="1" applyAlignment="1" applyProtection="1">
      <alignment horizontal="center"/>
      <protection hidden="1" locked="0"/>
    </xf>
    <xf numFmtId="0" fontId="9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74" fillId="0" borderId="10" xfId="0" applyFont="1" applyBorder="1" applyAlignment="1">
      <alignment horizontal="left" vertical="center" indent="1"/>
    </xf>
    <xf numFmtId="0" fontId="74" fillId="0" borderId="0" xfId="0" applyFont="1" applyBorder="1" applyAlignment="1">
      <alignment horizontal="left" vertical="center" indent="1"/>
    </xf>
    <xf numFmtId="164" fontId="5" fillId="0" borderId="10" xfId="0" applyNumberFormat="1" applyFont="1" applyBorder="1" applyAlignment="1">
      <alignment horizontal="left" vertical="center" indent="1"/>
    </xf>
    <xf numFmtId="164" fontId="5" fillId="0" borderId="0" xfId="0" applyNumberFormat="1" applyFont="1" applyBorder="1" applyAlignment="1">
      <alignment horizontal="left" vertical="center" indent="1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/>
      <protection hidden="1" locked="0"/>
    </xf>
    <xf numFmtId="164" fontId="9" fillId="0" borderId="0" xfId="0" applyNumberFormat="1" applyFont="1" applyBorder="1" applyAlignment="1">
      <alignment horizontal="center"/>
    </xf>
    <xf numFmtId="0" fontId="9" fillId="37" borderId="12" xfId="0" applyFont="1" applyFill="1" applyBorder="1" applyAlignment="1" applyProtection="1">
      <alignment horizontal="center"/>
      <protection hidden="1" locked="0"/>
    </xf>
    <xf numFmtId="0" fontId="9" fillId="39" borderId="20" xfId="0" applyFont="1" applyFill="1" applyBorder="1" applyAlignment="1" applyProtection="1">
      <alignment horizontal="center"/>
      <protection hidden="1" locked="0"/>
    </xf>
    <xf numFmtId="0" fontId="9" fillId="39" borderId="21" xfId="0" applyFont="1" applyFill="1" applyBorder="1" applyAlignment="1" applyProtection="1">
      <alignment horizontal="center"/>
      <protection hidden="1" locked="0"/>
    </xf>
    <xf numFmtId="0" fontId="9" fillId="37" borderId="20" xfId="0" applyFont="1" applyFill="1" applyBorder="1" applyAlignment="1" applyProtection="1">
      <alignment horizontal="center"/>
      <protection hidden="1"/>
    </xf>
    <xf numFmtId="0" fontId="9" fillId="37" borderId="21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9" fillId="37" borderId="17" xfId="0" applyFont="1" applyFill="1" applyBorder="1" applyAlignment="1" applyProtection="1">
      <alignment horizontal="center"/>
      <protection hidden="1" locked="0"/>
    </xf>
    <xf numFmtId="0" fontId="9" fillId="37" borderId="19" xfId="0" applyFont="1" applyFill="1" applyBorder="1" applyAlignment="1" applyProtection="1">
      <alignment horizontal="center"/>
      <protection hidden="1" locked="0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 quotePrefix="1">
      <alignment horizontal="center"/>
      <protection hidden="1" locked="0"/>
    </xf>
    <xf numFmtId="0" fontId="0" fillId="0" borderId="0" xfId="0" applyFill="1" applyBorder="1" applyAlignment="1" applyProtection="1">
      <alignment horizontal="center"/>
      <protection hidden="1" locked="0"/>
    </xf>
    <xf numFmtId="0" fontId="4" fillId="37" borderId="20" xfId="0" applyFont="1" applyFill="1" applyBorder="1" applyAlignment="1" applyProtection="1">
      <alignment horizontal="center"/>
      <protection hidden="1"/>
    </xf>
    <xf numFmtId="0" fontId="4" fillId="37" borderId="2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left"/>
    </xf>
    <xf numFmtId="0" fontId="5" fillId="37" borderId="20" xfId="0" applyFont="1" applyFill="1" applyBorder="1" applyAlignment="1" applyProtection="1">
      <alignment horizontal="center"/>
      <protection hidden="1" locked="0"/>
    </xf>
    <xf numFmtId="0" fontId="5" fillId="37" borderId="22" xfId="0" applyFont="1" applyFill="1" applyBorder="1" applyAlignment="1" applyProtection="1">
      <alignment horizontal="center"/>
      <protection hidden="1" locked="0"/>
    </xf>
    <xf numFmtId="0" fontId="5" fillId="37" borderId="21" xfId="0" applyFont="1" applyFill="1" applyBorder="1" applyAlignment="1" applyProtection="1">
      <alignment horizontal="center"/>
      <protection hidden="1" locked="0"/>
    </xf>
    <xf numFmtId="0" fontId="7" fillId="0" borderId="17" xfId="0" applyFont="1" applyBorder="1" applyAlignment="1">
      <alignment horizontal="left" vertical="center" indent="5"/>
    </xf>
    <xf numFmtId="0" fontId="7" fillId="0" borderId="18" xfId="0" applyFont="1" applyBorder="1" applyAlignment="1">
      <alignment horizontal="left" vertical="center" indent="5"/>
    </xf>
    <xf numFmtId="0" fontId="7" fillId="0" borderId="19" xfId="0" applyFont="1" applyBorder="1" applyAlignment="1">
      <alignment horizontal="left" vertical="center" indent="5"/>
    </xf>
    <xf numFmtId="0" fontId="7" fillId="0" borderId="1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vertical="center" indent="5"/>
    </xf>
    <xf numFmtId="0" fontId="7" fillId="0" borderId="11" xfId="0" applyFont="1" applyBorder="1" applyAlignment="1">
      <alignment horizontal="left" vertical="center" indent="5"/>
    </xf>
    <xf numFmtId="0" fontId="5" fillId="0" borderId="11" xfId="0" applyFont="1" applyBorder="1" applyAlignment="1">
      <alignment horizontal="left" indent="1"/>
    </xf>
    <xf numFmtId="0" fontId="5" fillId="40" borderId="12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6" fillId="41" borderId="12" xfId="0" applyFont="1" applyFill="1" applyBorder="1" applyAlignment="1">
      <alignment horizontal="center"/>
    </xf>
    <xf numFmtId="0" fontId="6" fillId="42" borderId="20" xfId="0" applyFont="1" applyFill="1" applyBorder="1" applyAlignment="1">
      <alignment horizontal="center"/>
    </xf>
    <xf numFmtId="0" fontId="6" fillId="42" borderId="22" xfId="0" applyFont="1" applyFill="1" applyBorder="1" applyAlignment="1">
      <alignment horizontal="center"/>
    </xf>
    <xf numFmtId="0" fontId="6" fillId="42" borderId="21" xfId="0" applyFont="1" applyFill="1" applyBorder="1" applyAlignment="1">
      <alignment horizontal="center"/>
    </xf>
    <xf numFmtId="0" fontId="6" fillId="43" borderId="20" xfId="0" applyFont="1" applyFill="1" applyBorder="1" applyAlignment="1">
      <alignment horizontal="center"/>
    </xf>
    <xf numFmtId="0" fontId="6" fillId="43" borderId="22" xfId="0" applyFont="1" applyFill="1" applyBorder="1" applyAlignment="1">
      <alignment horizontal="center"/>
    </xf>
    <xf numFmtId="0" fontId="6" fillId="43" borderId="2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97"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theme="1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theme="1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theme="1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theme="1" tint="0.04998999834060669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theme="1" tint="0.04998999834060669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theme="1" tint="0.0499899983406066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ill>
        <patternFill>
          <bgColor theme="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Assuntos%20Comerciais\04%20-%20Pre&#231;os\2012\Proposta%20Comercial-%202012%20-%20Vers&#227;o%20Beta%20Rev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s Prices "/>
      <sheetName val="Proposta"/>
      <sheetName val="PO"/>
      <sheetName val="Factors"/>
      <sheetName val="Renovação"/>
      <sheetName val="Início"/>
      <sheetName val="Proposta Renovação"/>
      <sheetName val="Impostos"/>
      <sheetName val="Cálculos"/>
      <sheetName val="Formulário"/>
      <sheetName val="Backup Formulário"/>
      <sheetName val="Backup Proposta"/>
      <sheetName val="Formulário Exemplo"/>
      <sheetName val="Backup PO"/>
      <sheetName val="PO Renovação"/>
      <sheetName val="Formulário Reparo"/>
    </sheetNames>
    <sheetDataSet>
      <sheetData sheetId="5">
        <row r="21">
          <cell r="E2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ap.com/" TargetMode="External" /><Relationship Id="rId2" Type="http://schemas.openxmlformats.org/officeDocument/2006/relationships/hyperlink" Target="http://www.stei.com.br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168"/>
  <sheetViews>
    <sheetView showGridLines="0" tabSelected="1" zoomScalePageLayoutView="0" workbookViewId="0" topLeftCell="A1">
      <selection activeCell="X160" sqref="X160"/>
    </sheetView>
  </sheetViews>
  <sheetFormatPr defaultColWidth="2.6640625" defaultRowHeight="15"/>
  <cols>
    <col min="1" max="1" width="1.1171875" style="1" customWidth="1"/>
    <col min="2" max="23" width="2.88671875" style="1" hidden="1" customWidth="1"/>
    <col min="24" max="24" width="2.88671875" style="1" customWidth="1"/>
    <col min="25" max="31" width="1.1171875" style="1" customWidth="1"/>
    <col min="32" max="33" width="2.5546875" style="1" customWidth="1"/>
    <col min="34" max="34" width="2.3359375" style="1" customWidth="1"/>
    <col min="35" max="45" width="1.1171875" style="1" customWidth="1"/>
    <col min="46" max="46" width="1.88671875" style="1" customWidth="1"/>
    <col min="47" max="49" width="1.1171875" style="1" customWidth="1"/>
    <col min="50" max="50" width="1.66796875" style="1" customWidth="1"/>
    <col min="51" max="51" width="1.88671875" style="1" customWidth="1"/>
    <col min="52" max="56" width="1.1171875" style="1" customWidth="1"/>
    <col min="57" max="77" width="2.6640625" style="1" hidden="1" customWidth="1"/>
    <col min="78" max="78" width="0.55078125" style="1" customWidth="1"/>
    <col min="79" max="112" width="1.1171875" style="1" customWidth="1"/>
    <col min="113" max="114" width="1.1171875" style="1" hidden="1" customWidth="1"/>
    <col min="115" max="116" width="2.6640625" style="2" hidden="1" customWidth="1"/>
    <col min="117" max="118" width="1.1171875" style="1" hidden="1" customWidth="1"/>
    <col min="119" max="123" width="1.1171875" style="1" customWidth="1"/>
    <col min="124" max="16384" width="2.6640625" style="1" customWidth="1"/>
  </cols>
  <sheetData>
    <row r="1" ht="11.25" customHeight="1"/>
    <row r="2" ht="12" customHeight="1" hidden="1">
      <c r="A2" s="1">
        <v>2726747</v>
      </c>
    </row>
    <row r="3" ht="12" customHeight="1" hidden="1"/>
    <row r="4" ht="12" customHeight="1" hidden="1"/>
    <row r="5" spans="25:79" ht="12" customHeight="1" hidden="1">
      <c r="Y5" s="157" t="s">
        <v>0</v>
      </c>
      <c r="Z5" s="157"/>
      <c r="AA5" s="157"/>
      <c r="AB5" s="157"/>
      <c r="AC5" s="157"/>
      <c r="AD5" s="157"/>
      <c r="AE5" s="157"/>
      <c r="AF5" s="157"/>
      <c r="AG5" s="157"/>
      <c r="BC5" s="161" t="s">
        <v>1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3"/>
    </row>
    <row r="6" spans="25:79" ht="12" customHeight="1" hidden="1">
      <c r="Y6" s="153"/>
      <c r="Z6" s="153"/>
      <c r="AA6" s="153"/>
      <c r="AB6" s="153"/>
      <c r="AC6" s="153"/>
      <c r="AD6" s="153"/>
      <c r="AE6" s="153"/>
      <c r="AF6" s="153"/>
      <c r="AG6" s="153"/>
      <c r="BC6" s="154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</row>
    <row r="7" spans="25:79" ht="12" customHeight="1" hidden="1">
      <c r="Y7" s="153" t="s">
        <v>2</v>
      </c>
      <c r="Z7" s="153"/>
      <c r="AA7" s="153"/>
      <c r="AB7" s="153"/>
      <c r="AC7" s="153"/>
      <c r="AD7" s="153"/>
      <c r="AE7" s="153"/>
      <c r="AF7" s="153"/>
      <c r="AG7" s="153"/>
      <c r="BC7" s="154" t="s">
        <v>3</v>
      </c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6"/>
    </row>
    <row r="8" spans="25:79" ht="12" customHeight="1" hidden="1">
      <c r="Y8" s="153" t="s">
        <v>4</v>
      </c>
      <c r="Z8" s="153"/>
      <c r="AA8" s="153"/>
      <c r="AB8" s="153"/>
      <c r="AC8" s="153"/>
      <c r="AD8" s="153"/>
      <c r="AE8" s="153"/>
      <c r="AF8" s="153"/>
      <c r="AG8" s="153"/>
      <c r="BC8" s="154" t="s">
        <v>5</v>
      </c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6"/>
    </row>
    <row r="9" spans="25:79" ht="12" customHeight="1" hidden="1">
      <c r="Y9" s="153" t="s">
        <v>6</v>
      </c>
      <c r="Z9" s="153"/>
      <c r="AA9" s="153"/>
      <c r="AB9" s="153"/>
      <c r="AC9" s="153"/>
      <c r="AD9" s="153"/>
      <c r="AE9" s="153"/>
      <c r="AF9" s="153"/>
      <c r="AG9" s="153"/>
      <c r="BC9" s="154" t="s">
        <v>7</v>
      </c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6"/>
    </row>
    <row r="10" spans="55:79" ht="12" customHeight="1" hidden="1">
      <c r="BC10" s="154" t="s">
        <v>8</v>
      </c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6"/>
    </row>
    <row r="11" spans="25:79" ht="12" customHeight="1" hidden="1">
      <c r="Y11" s="157" t="s">
        <v>9</v>
      </c>
      <c r="Z11" s="157"/>
      <c r="AA11" s="157"/>
      <c r="AB11" s="157"/>
      <c r="AC11" s="157"/>
      <c r="AD11" s="157"/>
      <c r="AE11" s="157"/>
      <c r="AF11" s="157"/>
      <c r="AG11" s="157"/>
      <c r="BC11" s="154" t="s">
        <v>10</v>
      </c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6"/>
    </row>
    <row r="12" spans="25:79" ht="12" customHeight="1" hidden="1">
      <c r="Y12" s="153"/>
      <c r="Z12" s="153"/>
      <c r="AA12" s="153"/>
      <c r="AB12" s="153"/>
      <c r="AC12" s="153"/>
      <c r="AD12" s="153"/>
      <c r="AE12" s="153"/>
      <c r="AF12" s="153"/>
      <c r="AG12" s="153"/>
      <c r="BC12" s="154" t="s">
        <v>11</v>
      </c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6"/>
    </row>
    <row r="13" spans="25:79" ht="12" customHeight="1" hidden="1">
      <c r="Y13" s="153" t="s">
        <v>12</v>
      </c>
      <c r="Z13" s="153"/>
      <c r="AA13" s="153"/>
      <c r="AB13" s="153"/>
      <c r="AC13" s="153"/>
      <c r="AD13" s="153"/>
      <c r="AE13" s="153"/>
      <c r="AF13" s="153"/>
      <c r="AG13" s="153"/>
      <c r="BC13" s="154" t="s">
        <v>13</v>
      </c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6"/>
    </row>
    <row r="14" spans="25:79" ht="12" customHeight="1" hidden="1">
      <c r="Y14" s="153" t="s">
        <v>14</v>
      </c>
      <c r="Z14" s="153"/>
      <c r="AA14" s="153"/>
      <c r="AB14" s="153"/>
      <c r="AC14" s="153"/>
      <c r="AD14" s="153"/>
      <c r="AE14" s="153"/>
      <c r="AF14" s="153"/>
      <c r="AG14" s="153"/>
      <c r="BC14" s="154" t="s">
        <v>15</v>
      </c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6"/>
    </row>
    <row r="15" spans="25:79" ht="12" customHeight="1" hidden="1">
      <c r="Y15" s="153" t="s">
        <v>16</v>
      </c>
      <c r="Z15" s="153"/>
      <c r="AA15" s="153"/>
      <c r="AB15" s="153"/>
      <c r="AC15" s="153"/>
      <c r="AD15" s="153"/>
      <c r="AE15" s="153"/>
      <c r="AF15" s="153"/>
      <c r="AG15" s="153"/>
      <c r="BC15" s="154" t="s">
        <v>17</v>
      </c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6"/>
    </row>
    <row r="16" spans="25:79" ht="12" customHeight="1" hidden="1">
      <c r="Y16" s="153" t="s">
        <v>18</v>
      </c>
      <c r="Z16" s="153"/>
      <c r="AA16" s="153"/>
      <c r="AB16" s="153"/>
      <c r="AC16" s="153"/>
      <c r="AD16" s="153"/>
      <c r="AE16" s="153"/>
      <c r="AF16" s="153"/>
      <c r="AG16" s="153"/>
      <c r="BC16" s="154" t="s">
        <v>19</v>
      </c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6"/>
    </row>
    <row r="17" spans="25:79" ht="12" customHeight="1" hidden="1">
      <c r="Y17" s="153" t="s">
        <v>20</v>
      </c>
      <c r="Z17" s="153"/>
      <c r="AA17" s="153"/>
      <c r="AB17" s="153"/>
      <c r="AC17" s="153"/>
      <c r="AD17" s="153"/>
      <c r="AE17" s="153"/>
      <c r="AF17" s="153"/>
      <c r="AG17" s="153"/>
      <c r="BC17" s="154" t="s">
        <v>21</v>
      </c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6"/>
    </row>
    <row r="18" spans="25:79" ht="12" customHeight="1" hidden="1">
      <c r="Y18" s="153" t="s">
        <v>22</v>
      </c>
      <c r="Z18" s="153"/>
      <c r="AA18" s="153"/>
      <c r="AB18" s="153"/>
      <c r="AC18" s="153"/>
      <c r="AD18" s="153"/>
      <c r="AE18" s="153"/>
      <c r="AF18" s="153"/>
      <c r="AG18" s="153"/>
      <c r="BC18" s="154" t="s">
        <v>23</v>
      </c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6"/>
    </row>
    <row r="19" spans="55:79" ht="12" customHeight="1" hidden="1">
      <c r="BC19" s="154" t="s">
        <v>24</v>
      </c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6"/>
    </row>
    <row r="20" spans="55:79" ht="12" customHeight="1" hidden="1">
      <c r="BC20" s="154" t="s">
        <v>25</v>
      </c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6"/>
    </row>
    <row r="21" spans="36:79" ht="12" customHeight="1" hidden="1">
      <c r="AJ21" s="157" t="s">
        <v>26</v>
      </c>
      <c r="AK21" s="157"/>
      <c r="AL21" s="157"/>
      <c r="AM21" s="157"/>
      <c r="AN21" s="157"/>
      <c r="AO21" s="157"/>
      <c r="AP21" s="157"/>
      <c r="AS21" s="158" t="s">
        <v>27</v>
      </c>
      <c r="AT21" s="159"/>
      <c r="AU21" s="159"/>
      <c r="AV21" s="159"/>
      <c r="AW21" s="159"/>
      <c r="AX21" s="159"/>
      <c r="AY21" s="159"/>
      <c r="AZ21" s="159"/>
      <c r="BA21" s="160"/>
      <c r="BC21" s="154" t="s">
        <v>28</v>
      </c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6"/>
    </row>
    <row r="22" spans="36:79" ht="12" customHeight="1" hidden="1">
      <c r="AJ22" s="153"/>
      <c r="AK22" s="153"/>
      <c r="AL22" s="153"/>
      <c r="AM22" s="153"/>
      <c r="AN22" s="153"/>
      <c r="AO22" s="153"/>
      <c r="AP22" s="153"/>
      <c r="AS22" s="154"/>
      <c r="AT22" s="155"/>
      <c r="AU22" s="155"/>
      <c r="AV22" s="155"/>
      <c r="AW22" s="155"/>
      <c r="AX22" s="155"/>
      <c r="AY22" s="155"/>
      <c r="AZ22" s="155"/>
      <c r="BA22" s="156"/>
      <c r="BC22" s="154" t="s">
        <v>29</v>
      </c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6"/>
    </row>
    <row r="23" spans="36:79" ht="12" customHeight="1" hidden="1">
      <c r="AJ23" s="153">
        <v>50</v>
      </c>
      <c r="AK23" s="153"/>
      <c r="AL23" s="153"/>
      <c r="AM23" s="153"/>
      <c r="AN23" s="153"/>
      <c r="AO23" s="153"/>
      <c r="AP23" s="153"/>
      <c r="AS23" s="154" t="s">
        <v>30</v>
      </c>
      <c r="AT23" s="155"/>
      <c r="AU23" s="155"/>
      <c r="AV23" s="155"/>
      <c r="AW23" s="155"/>
      <c r="AX23" s="155"/>
      <c r="AY23" s="155"/>
      <c r="AZ23" s="155"/>
      <c r="BA23" s="156"/>
      <c r="BC23" s="154" t="s">
        <v>31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</row>
    <row r="24" spans="36:79" ht="12" customHeight="1" hidden="1">
      <c r="AJ24" s="153">
        <v>100</v>
      </c>
      <c r="AK24" s="153"/>
      <c r="AL24" s="153"/>
      <c r="AM24" s="153"/>
      <c r="AN24" s="153"/>
      <c r="AO24" s="153"/>
      <c r="AP24" s="153"/>
      <c r="AS24" s="154" t="s">
        <v>32</v>
      </c>
      <c r="AT24" s="155"/>
      <c r="AU24" s="155"/>
      <c r="AV24" s="155"/>
      <c r="AW24" s="155"/>
      <c r="AX24" s="155"/>
      <c r="AY24" s="155"/>
      <c r="AZ24" s="155"/>
      <c r="BA24" s="156"/>
      <c r="BC24" s="154" t="s">
        <v>33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6"/>
    </row>
    <row r="25" spans="36:79" ht="12" customHeight="1" hidden="1">
      <c r="AJ25" s="153">
        <v>200</v>
      </c>
      <c r="AK25" s="153"/>
      <c r="AL25" s="153"/>
      <c r="AM25" s="153"/>
      <c r="AN25" s="153"/>
      <c r="AO25" s="153"/>
      <c r="AP25" s="153"/>
      <c r="AS25" s="154" t="s">
        <v>34</v>
      </c>
      <c r="AT25" s="155"/>
      <c r="AU25" s="155"/>
      <c r="AV25" s="155"/>
      <c r="AW25" s="155"/>
      <c r="AX25" s="155"/>
      <c r="AY25" s="155"/>
      <c r="AZ25" s="155"/>
      <c r="BA25" s="156"/>
      <c r="BC25" s="154" t="s">
        <v>35</v>
      </c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6"/>
    </row>
    <row r="26" spans="36:79" ht="12" customHeight="1" hidden="1">
      <c r="AJ26" s="153">
        <v>300</v>
      </c>
      <c r="AK26" s="153"/>
      <c r="AL26" s="153"/>
      <c r="AM26" s="153"/>
      <c r="AN26" s="153"/>
      <c r="AO26" s="153"/>
      <c r="AP26" s="153"/>
      <c r="BC26" s="154" t="s">
        <v>36</v>
      </c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6"/>
    </row>
    <row r="27" spans="36:79" ht="12" customHeight="1" hidden="1">
      <c r="AJ27" s="153">
        <v>500</v>
      </c>
      <c r="AK27" s="153"/>
      <c r="AL27" s="153"/>
      <c r="AM27" s="153"/>
      <c r="AN27" s="153"/>
      <c r="AO27" s="153"/>
      <c r="AP27" s="153"/>
      <c r="BC27" s="154" t="s">
        <v>37</v>
      </c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6"/>
    </row>
    <row r="28" spans="36:79" ht="12" customHeight="1" hidden="1">
      <c r="AJ28" s="153">
        <v>1000</v>
      </c>
      <c r="AK28" s="153"/>
      <c r="AL28" s="153"/>
      <c r="AM28" s="153"/>
      <c r="AN28" s="153"/>
      <c r="AO28" s="153"/>
      <c r="AP28" s="153"/>
      <c r="BC28" s="154" t="s">
        <v>38</v>
      </c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6"/>
    </row>
    <row r="29" spans="36:79" ht="12" customHeight="1" hidden="1">
      <c r="AJ29" s="153">
        <v>2000</v>
      </c>
      <c r="AK29" s="153"/>
      <c r="AL29" s="153"/>
      <c r="AM29" s="153"/>
      <c r="AN29" s="153"/>
      <c r="AO29" s="153"/>
      <c r="AP29" s="153"/>
      <c r="BC29" s="154" t="s">
        <v>39</v>
      </c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6"/>
    </row>
    <row r="30" spans="36:79" ht="12" customHeight="1" hidden="1">
      <c r="AJ30" s="153">
        <v>5000</v>
      </c>
      <c r="AK30" s="153"/>
      <c r="AL30" s="153"/>
      <c r="AM30" s="153"/>
      <c r="AN30" s="153"/>
      <c r="AO30" s="153"/>
      <c r="AP30" s="153"/>
      <c r="BC30" s="154" t="s">
        <v>40</v>
      </c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6"/>
    </row>
    <row r="31" spans="36:79" ht="12" customHeight="1" hidden="1">
      <c r="AJ31" s="153">
        <v>10000</v>
      </c>
      <c r="AK31" s="153"/>
      <c r="AL31" s="153"/>
      <c r="AM31" s="153"/>
      <c r="AN31" s="153"/>
      <c r="AO31" s="153"/>
      <c r="AP31" s="153"/>
      <c r="BC31" s="154" t="s">
        <v>41</v>
      </c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6"/>
    </row>
    <row r="32" spans="36:79" ht="12" customHeight="1" hidden="1">
      <c r="AJ32" s="153">
        <v>20000</v>
      </c>
      <c r="AK32" s="153"/>
      <c r="AL32" s="153"/>
      <c r="AM32" s="153"/>
      <c r="AN32" s="153"/>
      <c r="AO32" s="153"/>
      <c r="AP32" s="153"/>
      <c r="BC32" s="154" t="s">
        <v>42</v>
      </c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6"/>
    </row>
    <row r="33" spans="36:79" ht="12" customHeight="1" hidden="1">
      <c r="AJ33" s="153" t="s">
        <v>43</v>
      </c>
      <c r="AK33" s="153"/>
      <c r="AL33" s="153"/>
      <c r="AM33" s="153"/>
      <c r="AN33" s="153"/>
      <c r="AO33" s="153"/>
      <c r="AP33" s="153"/>
      <c r="BC33" s="154" t="s">
        <v>44</v>
      </c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6"/>
    </row>
    <row r="34" ht="12" customHeight="1" hidden="1"/>
    <row r="35" ht="12" customHeight="1" hidden="1"/>
    <row r="36" ht="12" customHeight="1" hidden="1"/>
    <row r="37" spans="25:109" ht="12" customHeight="1">
      <c r="Y37" s="146" t="s">
        <v>45</v>
      </c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8"/>
    </row>
    <row r="38" spans="25:109" ht="12" customHeight="1">
      <c r="Y38" s="149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1"/>
    </row>
    <row r="39" spans="25:109" ht="12" customHeight="1">
      <c r="Y39" s="149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1"/>
    </row>
    <row r="40" spans="25:116" ht="12" customHeight="1">
      <c r="Y40" s="129" t="s">
        <v>46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1"/>
      <c r="BE40" s="103"/>
      <c r="BF40" s="104"/>
      <c r="BG40" s="104"/>
      <c r="BH40" s="104"/>
      <c r="BI40" s="104"/>
      <c r="BJ40" s="104"/>
      <c r="BK40" s="104"/>
      <c r="BL40" s="104"/>
      <c r="BM40" s="104"/>
      <c r="BN40" s="105"/>
      <c r="BO40" s="91"/>
      <c r="BP40" s="92"/>
      <c r="BQ40" s="92"/>
      <c r="BR40" s="92"/>
      <c r="BS40" s="92"/>
      <c r="BT40" s="92"/>
      <c r="BU40" s="92"/>
      <c r="BV40" s="92"/>
      <c r="BW40" s="92"/>
      <c r="BX40" s="93"/>
      <c r="BZ40" s="6"/>
      <c r="CA40" s="124" t="s">
        <v>47</v>
      </c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6"/>
      <c r="DK40" s="7"/>
      <c r="DL40" s="7"/>
    </row>
    <row r="41" spans="25:116" ht="12" customHeight="1">
      <c r="Y41" s="132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4"/>
      <c r="BE41" s="8"/>
      <c r="BF41" s="9"/>
      <c r="BG41" s="9"/>
      <c r="BH41" s="9"/>
      <c r="BI41" s="9"/>
      <c r="BJ41" s="9"/>
      <c r="BK41" s="9"/>
      <c r="BL41" s="9"/>
      <c r="BM41" s="9"/>
      <c r="BN41" s="10"/>
      <c r="BO41" s="8"/>
      <c r="BP41" s="9"/>
      <c r="BQ41" s="9"/>
      <c r="BR41" s="9"/>
      <c r="BS41" s="9"/>
      <c r="BT41" s="9"/>
      <c r="BU41" s="9"/>
      <c r="BV41" s="9"/>
      <c r="BW41" s="9"/>
      <c r="BX41" s="10"/>
      <c r="BZ41" s="6"/>
      <c r="CA41" s="11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89"/>
      <c r="DD41" s="89"/>
      <c r="DE41" s="6"/>
      <c r="DK41" s="7"/>
      <c r="DL41" s="7"/>
    </row>
    <row r="42" spans="25:116" ht="12.75">
      <c r="Y42" s="132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4"/>
      <c r="BE42" s="91" t="b">
        <v>1</v>
      </c>
      <c r="BF42" s="92"/>
      <c r="BG42" s="92"/>
      <c r="BH42" s="92"/>
      <c r="BI42" s="92"/>
      <c r="BJ42" s="92"/>
      <c r="BK42" s="92"/>
      <c r="BL42" s="92"/>
      <c r="BM42" s="92"/>
      <c r="BN42" s="93"/>
      <c r="BO42" s="91" t="s">
        <v>48</v>
      </c>
      <c r="BP42" s="92"/>
      <c r="BQ42" s="92"/>
      <c r="BR42" s="92"/>
      <c r="BS42" s="92"/>
      <c r="BT42" s="92"/>
      <c r="BU42" s="92"/>
      <c r="BV42" s="92"/>
      <c r="BW42" s="92"/>
      <c r="BX42" s="93"/>
      <c r="BZ42" s="6"/>
      <c r="CA42" s="127" t="s">
        <v>49</v>
      </c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52"/>
      <c r="DC42" s="99"/>
      <c r="DD42" s="100"/>
      <c r="DE42" s="6"/>
      <c r="DK42" s="7"/>
      <c r="DL42" s="13">
        <f>IF(DC42&lt;&gt;"",1,0)</f>
        <v>0</v>
      </c>
    </row>
    <row r="43" spans="25:116" ht="7.5" customHeight="1">
      <c r="Y43" s="91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3"/>
      <c r="BE43" s="91"/>
      <c r="BF43" s="92"/>
      <c r="BG43" s="92"/>
      <c r="BH43" s="92"/>
      <c r="BI43" s="92"/>
      <c r="BJ43" s="92"/>
      <c r="BK43" s="92"/>
      <c r="BL43" s="92"/>
      <c r="BM43" s="92"/>
      <c r="BN43" s="93"/>
      <c r="BO43" s="91"/>
      <c r="BP43" s="92"/>
      <c r="BQ43" s="92"/>
      <c r="BR43" s="92"/>
      <c r="BS43" s="92"/>
      <c r="BT43" s="92"/>
      <c r="BU43" s="92"/>
      <c r="BV43" s="92"/>
      <c r="BW43" s="92"/>
      <c r="BX43" s="93"/>
      <c r="BZ43" s="6"/>
      <c r="CA43" s="11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89"/>
      <c r="DD43" s="89"/>
      <c r="DE43" s="6"/>
      <c r="DK43" s="7"/>
      <c r="DL43" s="13">
        <f aca="true" t="shared" si="0" ref="DL43:DL106">IF(DC43&lt;&gt;"",1,0)</f>
        <v>0</v>
      </c>
    </row>
    <row r="44" spans="25:116" ht="12" customHeight="1">
      <c r="Y44" s="11"/>
      <c r="Z44" s="142" t="s">
        <v>50</v>
      </c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2"/>
      <c r="AP44" s="143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5"/>
      <c r="BC44" s="6"/>
      <c r="BE44" s="8" t="b">
        <v>1</v>
      </c>
      <c r="BF44" s="9"/>
      <c r="BG44" s="9"/>
      <c r="BH44" s="9"/>
      <c r="BI44" s="9"/>
      <c r="BJ44" s="9"/>
      <c r="BK44" s="9"/>
      <c r="BL44" s="9"/>
      <c r="BM44" s="9"/>
      <c r="BN44" s="10"/>
      <c r="BO44" s="8" t="s">
        <v>51</v>
      </c>
      <c r="BP44" s="9"/>
      <c r="BQ44" s="9"/>
      <c r="BR44" s="9"/>
      <c r="BS44" s="9"/>
      <c r="BT44" s="9"/>
      <c r="BU44" s="9"/>
      <c r="BV44" s="9"/>
      <c r="BW44" s="9"/>
      <c r="BX44" s="10"/>
      <c r="BZ44" s="6"/>
      <c r="CA44" s="96" t="s">
        <v>52</v>
      </c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9"/>
      <c r="DD44" s="100"/>
      <c r="DE44" s="6"/>
      <c r="DK44" s="7"/>
      <c r="DL44" s="13">
        <f t="shared" si="0"/>
        <v>0</v>
      </c>
    </row>
    <row r="45" spans="25:116" ht="7.5" customHeight="1">
      <c r="Y45" s="91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3"/>
      <c r="BE45" s="91"/>
      <c r="BF45" s="92"/>
      <c r="BG45" s="92"/>
      <c r="BH45" s="92"/>
      <c r="BI45" s="92"/>
      <c r="BJ45" s="92"/>
      <c r="BK45" s="92"/>
      <c r="BL45" s="92"/>
      <c r="BM45" s="92"/>
      <c r="BN45" s="93"/>
      <c r="BO45" s="91"/>
      <c r="BP45" s="92"/>
      <c r="BQ45" s="92"/>
      <c r="BR45" s="92"/>
      <c r="BS45" s="92"/>
      <c r="BT45" s="92"/>
      <c r="BU45" s="92"/>
      <c r="BV45" s="92"/>
      <c r="BW45" s="92"/>
      <c r="BX45" s="93"/>
      <c r="BZ45" s="6"/>
      <c r="CA45" s="11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89"/>
      <c r="DD45" s="89"/>
      <c r="DE45" s="6"/>
      <c r="DK45" s="7"/>
      <c r="DL45" s="13">
        <f t="shared" si="0"/>
        <v>0</v>
      </c>
    </row>
    <row r="46" spans="25:116" ht="12" customHeight="1">
      <c r="Y46" s="11"/>
      <c r="Z46" s="136">
        <f>IF(AND(AP44="",AP46&lt;&gt;""),"ERRO - Apagar Célula &gt;&gt;&gt;",IF(AP44&lt;&gt;"","Validação",""))</f>
      </c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2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6"/>
      <c r="BE46" s="91" t="b">
        <v>1</v>
      </c>
      <c r="BF46" s="92"/>
      <c r="BG46" s="92"/>
      <c r="BH46" s="92"/>
      <c r="BI46" s="92"/>
      <c r="BJ46" s="92"/>
      <c r="BK46" s="92"/>
      <c r="BL46" s="92"/>
      <c r="BM46" s="92"/>
      <c r="BN46" s="93"/>
      <c r="BO46" s="91" t="s">
        <v>53</v>
      </c>
      <c r="BP46" s="92"/>
      <c r="BQ46" s="92"/>
      <c r="BR46" s="92"/>
      <c r="BS46" s="92"/>
      <c r="BT46" s="92"/>
      <c r="BU46" s="92"/>
      <c r="BV46" s="92"/>
      <c r="BW46" s="92"/>
      <c r="BX46" s="93"/>
      <c r="BZ46" s="6"/>
      <c r="CA46" s="96" t="s">
        <v>54</v>
      </c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9"/>
      <c r="DD46" s="100"/>
      <c r="DE46" s="6"/>
      <c r="DK46" s="7"/>
      <c r="DL46" s="13">
        <f t="shared" si="0"/>
        <v>0</v>
      </c>
    </row>
    <row r="47" spans="25:116" ht="7.5" customHeight="1">
      <c r="Y47" s="91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3"/>
      <c r="BE47" s="91"/>
      <c r="BF47" s="92"/>
      <c r="BG47" s="92"/>
      <c r="BH47" s="92"/>
      <c r="BI47" s="92"/>
      <c r="BJ47" s="92"/>
      <c r="BK47" s="92"/>
      <c r="BL47" s="92"/>
      <c r="BM47" s="92"/>
      <c r="BN47" s="93"/>
      <c r="BO47" s="91"/>
      <c r="BP47" s="92"/>
      <c r="BQ47" s="92"/>
      <c r="BR47" s="92"/>
      <c r="BS47" s="92"/>
      <c r="BT47" s="92"/>
      <c r="BU47" s="92"/>
      <c r="BV47" s="92"/>
      <c r="BW47" s="92"/>
      <c r="BX47" s="93"/>
      <c r="BZ47" s="6"/>
      <c r="CA47" s="11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89"/>
      <c r="DD47" s="89"/>
      <c r="DE47" s="6"/>
      <c r="DK47" s="7"/>
      <c r="DL47" s="13">
        <f t="shared" si="0"/>
        <v>0</v>
      </c>
    </row>
    <row r="48" spans="25:116" ht="12" customHeight="1">
      <c r="Y48" s="11"/>
      <c r="Z48" s="136">
        <f>IF(AND(AP46="",AP48&lt;&gt;""),"ERRO - Apagar Célula &gt;&gt;&gt;",IF(AP46&lt;&gt;"","Licença",""))</f>
      </c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2"/>
      <c r="AP48" s="141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6"/>
      <c r="BE48" s="91" t="b">
        <v>1</v>
      </c>
      <c r="BF48" s="92"/>
      <c r="BG48" s="92"/>
      <c r="BH48" s="92"/>
      <c r="BI48" s="92"/>
      <c r="BJ48" s="92"/>
      <c r="BK48" s="92"/>
      <c r="BL48" s="92"/>
      <c r="BM48" s="92"/>
      <c r="BN48" s="93"/>
      <c r="BO48" s="91" t="s">
        <v>55</v>
      </c>
      <c r="BP48" s="92"/>
      <c r="BQ48" s="92"/>
      <c r="BR48" s="92"/>
      <c r="BS48" s="92"/>
      <c r="BT48" s="92"/>
      <c r="BU48" s="92"/>
      <c r="BV48" s="92"/>
      <c r="BW48" s="92"/>
      <c r="BX48" s="93"/>
      <c r="BZ48" s="6"/>
      <c r="CA48" s="96" t="s">
        <v>56</v>
      </c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9"/>
      <c r="DD48" s="100"/>
      <c r="DE48" s="6"/>
      <c r="DK48" s="7"/>
      <c r="DL48" s="13">
        <f t="shared" si="0"/>
        <v>0</v>
      </c>
    </row>
    <row r="49" spans="25:116" ht="7.5" customHeight="1">
      <c r="Y49" s="91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3"/>
      <c r="BE49" s="91"/>
      <c r="BF49" s="92"/>
      <c r="BG49" s="92"/>
      <c r="BH49" s="92"/>
      <c r="BI49" s="92"/>
      <c r="BJ49" s="92"/>
      <c r="BK49" s="92"/>
      <c r="BL49" s="92"/>
      <c r="BM49" s="92"/>
      <c r="BN49" s="93"/>
      <c r="BO49" s="91"/>
      <c r="BP49" s="92"/>
      <c r="BQ49" s="92"/>
      <c r="BR49" s="92"/>
      <c r="BS49" s="92"/>
      <c r="BT49" s="92"/>
      <c r="BU49" s="92"/>
      <c r="BV49" s="92"/>
      <c r="BW49" s="92"/>
      <c r="BX49" s="93"/>
      <c r="BZ49" s="6"/>
      <c r="CA49" s="11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89"/>
      <c r="DD49" s="89"/>
      <c r="DE49" s="6"/>
      <c r="DK49" s="7"/>
      <c r="DL49" s="13">
        <f t="shared" si="0"/>
        <v>0</v>
      </c>
    </row>
    <row r="50" spans="25:116" ht="12" customHeight="1">
      <c r="Y50" s="11"/>
      <c r="Z50" s="136">
        <f>IF(AND(AP48="",AP50&lt;&gt;0),"ERRO - Apagar Célula &gt;&gt;&gt;",IF(AND(OR(AP48="Network LAN",AP48="Network WAN",AP48="Network Regional WAN"),AP50&lt;&gt;0),"ERRO - Apagar Célula &gt;&gt;&gt;",IF(OR(AP48="Stand Alone",AP48="Site",AP48="Corporate"),"Cópias Stand Alone","")))</f>
      </c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2"/>
      <c r="AP50" s="137"/>
      <c r="AQ50" s="138"/>
      <c r="AR50" s="138"/>
      <c r="AS50" s="138"/>
      <c r="AT50" s="138"/>
      <c r="AU50" s="138"/>
      <c r="AV50" s="12"/>
      <c r="AW50" s="12"/>
      <c r="AX50" s="12"/>
      <c r="AY50" s="12"/>
      <c r="AZ50" s="12"/>
      <c r="BA50" s="12"/>
      <c r="BB50" s="12"/>
      <c r="BC50" s="6"/>
      <c r="BE50" s="91" t="b">
        <v>1</v>
      </c>
      <c r="BF50" s="92"/>
      <c r="BG50" s="92"/>
      <c r="BH50" s="92"/>
      <c r="BI50" s="92"/>
      <c r="BJ50" s="92"/>
      <c r="BK50" s="92"/>
      <c r="BL50" s="92"/>
      <c r="BM50" s="92"/>
      <c r="BN50" s="93"/>
      <c r="BO50" s="91" t="s">
        <v>57</v>
      </c>
      <c r="BP50" s="92"/>
      <c r="BQ50" s="92"/>
      <c r="BR50" s="92"/>
      <c r="BS50" s="92"/>
      <c r="BT50" s="92"/>
      <c r="BU50" s="92"/>
      <c r="BV50" s="92"/>
      <c r="BW50" s="92"/>
      <c r="BX50" s="93"/>
      <c r="BZ50" s="6"/>
      <c r="CA50" s="96" t="s">
        <v>58</v>
      </c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139" t="s">
        <v>59</v>
      </c>
      <c r="DD50" s="140"/>
      <c r="DE50" s="6"/>
      <c r="DK50" s="7"/>
      <c r="DL50" s="13">
        <f t="shared" si="0"/>
        <v>1</v>
      </c>
    </row>
    <row r="51" spans="25:116" ht="7.5" customHeight="1">
      <c r="Y51" s="91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3"/>
      <c r="BE51" s="91"/>
      <c r="BF51" s="92"/>
      <c r="BG51" s="92"/>
      <c r="BH51" s="92"/>
      <c r="BI51" s="92"/>
      <c r="BJ51" s="92"/>
      <c r="BK51" s="92"/>
      <c r="BL51" s="92"/>
      <c r="BM51" s="92"/>
      <c r="BN51" s="93"/>
      <c r="BO51" s="91"/>
      <c r="BP51" s="92"/>
      <c r="BQ51" s="92"/>
      <c r="BR51" s="92"/>
      <c r="BS51" s="92"/>
      <c r="BT51" s="92"/>
      <c r="BU51" s="92"/>
      <c r="BV51" s="92"/>
      <c r="BW51" s="92"/>
      <c r="BX51" s="93"/>
      <c r="BZ51" s="6"/>
      <c r="CA51" s="11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02"/>
      <c r="DD51" s="102"/>
      <c r="DE51" s="6"/>
      <c r="DK51" s="7"/>
      <c r="DL51" s="13">
        <f t="shared" si="0"/>
        <v>0</v>
      </c>
    </row>
    <row r="52" spans="25:116" ht="12" customHeight="1">
      <c r="Y52" s="11"/>
      <c r="Z52" s="136">
        <f>IF(AND(AP48="",AP50&lt;&gt;0),"ERRO - Apagar Célula &gt;&gt;&gt;",IF(AND(OR(AP48="Stand Alone",AP48="Network WAN",AP48="Network Regional WAN"),AP52&lt;&gt;0),"ERRO - Apagar Célula &gt;&gt;&gt;",IF(OR(AP48="Network LAN",AP48="Site",AP48="Corporate"),"Usuários Network LAN","")))</f>
      </c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2"/>
      <c r="AP52" s="137"/>
      <c r="AQ52" s="138"/>
      <c r="AR52" s="138"/>
      <c r="AS52" s="138"/>
      <c r="AT52" s="138"/>
      <c r="AU52" s="138"/>
      <c r="AV52" s="12"/>
      <c r="AW52" s="12"/>
      <c r="AX52" s="12"/>
      <c r="AY52" s="12"/>
      <c r="AZ52" s="12"/>
      <c r="BA52" s="12"/>
      <c r="BB52" s="12"/>
      <c r="BC52" s="6"/>
      <c r="BE52" s="91" t="b">
        <v>0</v>
      </c>
      <c r="BF52" s="92"/>
      <c r="BG52" s="92"/>
      <c r="BH52" s="92"/>
      <c r="BI52" s="92"/>
      <c r="BJ52" s="92"/>
      <c r="BK52" s="92"/>
      <c r="BL52" s="92"/>
      <c r="BM52" s="92"/>
      <c r="BN52" s="93"/>
      <c r="BO52" s="91"/>
      <c r="BP52" s="92"/>
      <c r="BQ52" s="92"/>
      <c r="BR52" s="92"/>
      <c r="BS52" s="92"/>
      <c r="BT52" s="92"/>
      <c r="BU52" s="92"/>
      <c r="BV52" s="92"/>
      <c r="BW52" s="92"/>
      <c r="BX52" s="93"/>
      <c r="BZ52" s="6"/>
      <c r="CA52" s="108" t="s">
        <v>60</v>
      </c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1"/>
      <c r="DD52" s="101"/>
      <c r="DE52" s="6"/>
      <c r="DK52" s="7"/>
      <c r="DL52" s="13">
        <f t="shared" si="0"/>
        <v>0</v>
      </c>
    </row>
    <row r="53" spans="25:116" ht="7.5" customHeight="1">
      <c r="Y53" s="91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3"/>
      <c r="BE53" s="91"/>
      <c r="BF53" s="92"/>
      <c r="BG53" s="92"/>
      <c r="BH53" s="92"/>
      <c r="BI53" s="92"/>
      <c r="BJ53" s="92"/>
      <c r="BK53" s="92"/>
      <c r="BL53" s="92"/>
      <c r="BM53" s="92"/>
      <c r="BN53" s="93"/>
      <c r="BO53" s="91"/>
      <c r="BP53" s="92"/>
      <c r="BQ53" s="92"/>
      <c r="BR53" s="92"/>
      <c r="BS53" s="92"/>
      <c r="BT53" s="92"/>
      <c r="BU53" s="92"/>
      <c r="BV53" s="92"/>
      <c r="BW53" s="92"/>
      <c r="BX53" s="93"/>
      <c r="BZ53" s="6"/>
      <c r="CA53" s="11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92"/>
      <c r="DD53" s="92"/>
      <c r="DE53" s="6"/>
      <c r="DK53" s="7"/>
      <c r="DL53" s="13">
        <f t="shared" si="0"/>
        <v>0</v>
      </c>
    </row>
    <row r="54" spans="25:116" ht="12" customHeight="1">
      <c r="Y54" s="11"/>
      <c r="Z54" s="136">
        <f>IF(AND(AP48="",AP50&lt;&gt;0),"ERRO - Apagar Célula &gt;&gt;&gt;",IF(AP48=Y17,"",IF(AND(OR(AP48="Stand Alone",AP48="Network LAN",AP48="Network Regional WAN"),AP54&lt;&gt;0),"ERRO - Apagar Célula &gt;&gt;&gt;",IF(OR(AP48="Network WAN",AP48="Site",AP48="Corporate"),"Usuários Network WAN",""))))</f>
      </c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2"/>
      <c r="AP54" s="137"/>
      <c r="AQ54" s="138"/>
      <c r="AR54" s="138"/>
      <c r="AS54" s="138"/>
      <c r="AT54" s="138"/>
      <c r="AU54" s="138"/>
      <c r="AV54" s="12"/>
      <c r="AW54" s="12"/>
      <c r="AX54" s="12"/>
      <c r="AY54" s="12"/>
      <c r="AZ54" s="12"/>
      <c r="BA54" s="12"/>
      <c r="BB54" s="12"/>
      <c r="BC54" s="6"/>
      <c r="BE54" s="91" t="b">
        <v>0</v>
      </c>
      <c r="BF54" s="92"/>
      <c r="BG54" s="92"/>
      <c r="BH54" s="92"/>
      <c r="BI54" s="92"/>
      <c r="BJ54" s="92"/>
      <c r="BK54" s="92"/>
      <c r="BL54" s="92"/>
      <c r="BM54" s="92"/>
      <c r="BN54" s="93"/>
      <c r="BO54" s="91"/>
      <c r="BP54" s="92"/>
      <c r="BQ54" s="92"/>
      <c r="BR54" s="92"/>
      <c r="BS54" s="92"/>
      <c r="BT54" s="92"/>
      <c r="BU54" s="92"/>
      <c r="BV54" s="92"/>
      <c r="BW54" s="92"/>
      <c r="BX54" s="93"/>
      <c r="BZ54" s="6"/>
      <c r="CA54" s="108" t="s">
        <v>61</v>
      </c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1"/>
      <c r="DD54" s="101"/>
      <c r="DE54" s="6"/>
      <c r="DK54" s="7"/>
      <c r="DL54" s="13">
        <f t="shared" si="0"/>
        <v>0</v>
      </c>
    </row>
    <row r="55" spans="25:116" ht="7.5" customHeight="1">
      <c r="Y55" s="91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3"/>
      <c r="BE55" s="91"/>
      <c r="BF55" s="92"/>
      <c r="BG55" s="92"/>
      <c r="BH55" s="92"/>
      <c r="BI55" s="92"/>
      <c r="BJ55" s="92"/>
      <c r="BK55" s="92"/>
      <c r="BL55" s="92"/>
      <c r="BM55" s="92"/>
      <c r="BN55" s="93"/>
      <c r="BO55" s="91"/>
      <c r="BP55" s="92"/>
      <c r="BQ55" s="92"/>
      <c r="BR55" s="92"/>
      <c r="BS55" s="92"/>
      <c r="BT55" s="92"/>
      <c r="BU55" s="92"/>
      <c r="BV55" s="92"/>
      <c r="BW55" s="92"/>
      <c r="BX55" s="93"/>
      <c r="BZ55" s="6"/>
      <c r="CA55" s="11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92"/>
      <c r="DD55" s="92"/>
      <c r="DE55" s="6"/>
      <c r="DK55" s="7"/>
      <c r="DL55" s="13">
        <f t="shared" si="0"/>
        <v>0</v>
      </c>
    </row>
    <row r="56" spans="25:116" ht="12" customHeight="1">
      <c r="Y56" s="11"/>
      <c r="Z56" s="135">
        <f>IF(OR(AND(AP48="",AP54&lt;&gt;0),AND(AP48="Site",AP56&lt;&gt;0)),"ERRO - Apagar Célula &gt;&gt;&gt;",IF(OR(AP48=Y17,AP48=Y18),"",IF(AND(OR(AP48="Stand Alone",AP48="Network LAN",AP48="Network WAN"),AP56&lt;&gt;0),"ERRO - Apagar Célula &gt;&gt;&gt;",IF(OR(AP48="Network Regional WAN",AP48="Site",AP48="Corporate"),"Usuários Network Regional WAN",""))))</f>
      </c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2"/>
      <c r="AP56" s="137"/>
      <c r="AQ56" s="138"/>
      <c r="AR56" s="138"/>
      <c r="AS56" s="138"/>
      <c r="AT56" s="138"/>
      <c r="AU56" s="138"/>
      <c r="AV56" s="12"/>
      <c r="AW56" s="12"/>
      <c r="AX56" s="12"/>
      <c r="AY56" s="12"/>
      <c r="AZ56" s="12"/>
      <c r="BA56" s="12"/>
      <c r="BB56" s="12"/>
      <c r="BC56" s="6"/>
      <c r="BE56" s="3"/>
      <c r="BF56" s="4"/>
      <c r="BG56" s="4"/>
      <c r="BH56" s="4"/>
      <c r="BI56" s="4"/>
      <c r="BJ56" s="4"/>
      <c r="BK56" s="4"/>
      <c r="BL56" s="4"/>
      <c r="BM56" s="4"/>
      <c r="BN56" s="5"/>
      <c r="BO56" s="3"/>
      <c r="BP56" s="4"/>
      <c r="BQ56" s="4"/>
      <c r="BR56" s="4"/>
      <c r="BS56" s="4"/>
      <c r="BT56" s="4"/>
      <c r="BU56" s="4"/>
      <c r="BV56" s="4"/>
      <c r="BW56" s="4"/>
      <c r="BX56" s="5"/>
      <c r="BZ56" s="6"/>
      <c r="CA56" s="16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8"/>
      <c r="DD56" s="18"/>
      <c r="DE56" s="6"/>
      <c r="DK56" s="7"/>
      <c r="DL56" s="13">
        <f t="shared" si="0"/>
        <v>0</v>
      </c>
    </row>
    <row r="57" spans="25:116" ht="7.5" customHeight="1">
      <c r="Y57" s="91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3"/>
      <c r="BE57" s="91"/>
      <c r="BF57" s="92"/>
      <c r="BG57" s="92"/>
      <c r="BH57" s="92"/>
      <c r="BI57" s="92"/>
      <c r="BJ57" s="92"/>
      <c r="BK57" s="92"/>
      <c r="BL57" s="92"/>
      <c r="BM57" s="92"/>
      <c r="BN57" s="93"/>
      <c r="BO57" s="91"/>
      <c r="BP57" s="92"/>
      <c r="BQ57" s="92"/>
      <c r="BR57" s="92"/>
      <c r="BS57" s="92"/>
      <c r="BT57" s="92"/>
      <c r="BU57" s="92"/>
      <c r="BV57" s="92"/>
      <c r="BW57" s="92"/>
      <c r="BX57" s="93"/>
      <c r="BZ57" s="6"/>
      <c r="CA57" s="11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92"/>
      <c r="DD57" s="92"/>
      <c r="DE57" s="6"/>
      <c r="DK57" s="7"/>
      <c r="DL57" s="13">
        <f t="shared" si="0"/>
        <v>0</v>
      </c>
    </row>
    <row r="58" spans="25:116" ht="12" customHeight="1">
      <c r="Y58" s="129" t="s">
        <v>62</v>
      </c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1"/>
      <c r="BE58" s="91"/>
      <c r="BF58" s="92"/>
      <c r="BG58" s="92"/>
      <c r="BH58" s="92"/>
      <c r="BI58" s="92"/>
      <c r="BJ58" s="92"/>
      <c r="BK58" s="92"/>
      <c r="BL58" s="92"/>
      <c r="BM58" s="92"/>
      <c r="BN58" s="93"/>
      <c r="BO58" s="103"/>
      <c r="BP58" s="104"/>
      <c r="BQ58" s="104"/>
      <c r="BR58" s="104"/>
      <c r="BS58" s="104"/>
      <c r="BT58" s="104"/>
      <c r="BU58" s="104"/>
      <c r="BV58" s="104"/>
      <c r="BW58" s="104"/>
      <c r="BX58" s="105"/>
      <c r="BZ58" s="6"/>
      <c r="CA58" s="110" t="s">
        <v>63</v>
      </c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2"/>
      <c r="DK58" s="7"/>
      <c r="DL58" s="13">
        <f t="shared" si="0"/>
        <v>0</v>
      </c>
    </row>
    <row r="59" spans="25:116" ht="12" customHeight="1">
      <c r="Y59" s="132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4"/>
      <c r="BE59" s="91"/>
      <c r="BF59" s="92"/>
      <c r="BG59" s="92"/>
      <c r="BH59" s="92"/>
      <c r="BI59" s="92"/>
      <c r="BJ59" s="92"/>
      <c r="BK59" s="92"/>
      <c r="BL59" s="92"/>
      <c r="BM59" s="92"/>
      <c r="BN59" s="93"/>
      <c r="BO59" s="91"/>
      <c r="BP59" s="92"/>
      <c r="BQ59" s="92"/>
      <c r="BR59" s="92"/>
      <c r="BS59" s="92"/>
      <c r="BT59" s="92"/>
      <c r="BU59" s="92"/>
      <c r="BV59" s="92"/>
      <c r="BW59" s="92"/>
      <c r="BX59" s="93"/>
      <c r="BZ59" s="6"/>
      <c r="CA59" s="11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89"/>
      <c r="DD59" s="89"/>
      <c r="DE59" s="6"/>
      <c r="DK59" s="7"/>
      <c r="DL59" s="13">
        <f t="shared" si="0"/>
        <v>0</v>
      </c>
    </row>
    <row r="60" spans="25:116" ht="12" customHeight="1">
      <c r="Y60" s="132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4"/>
      <c r="BE60" s="91" t="b">
        <v>1</v>
      </c>
      <c r="BF60" s="92"/>
      <c r="BG60" s="92"/>
      <c r="BH60" s="92"/>
      <c r="BI60" s="92"/>
      <c r="BJ60" s="92"/>
      <c r="BK60" s="92"/>
      <c r="BL60" s="92"/>
      <c r="BM60" s="92"/>
      <c r="BN60" s="93"/>
      <c r="BO60" s="91" t="s">
        <v>64</v>
      </c>
      <c r="BP60" s="92"/>
      <c r="BQ60" s="92"/>
      <c r="BR60" s="92"/>
      <c r="BS60" s="92"/>
      <c r="BT60" s="92"/>
      <c r="BU60" s="92"/>
      <c r="BV60" s="92"/>
      <c r="BW60" s="92"/>
      <c r="BX60" s="93"/>
      <c r="BZ60" s="6"/>
      <c r="CA60" s="127" t="s">
        <v>65</v>
      </c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99"/>
      <c r="DD60" s="100"/>
      <c r="DE60" s="6"/>
      <c r="DK60" s="7"/>
      <c r="DL60" s="13">
        <f t="shared" si="0"/>
        <v>0</v>
      </c>
    </row>
    <row r="61" spans="25:116" ht="7.5" customHeight="1">
      <c r="Y61" s="91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3"/>
      <c r="BE61" s="91"/>
      <c r="BF61" s="92"/>
      <c r="BG61" s="92"/>
      <c r="BH61" s="92"/>
      <c r="BI61" s="92"/>
      <c r="BJ61" s="92"/>
      <c r="BK61" s="92"/>
      <c r="BL61" s="92"/>
      <c r="BM61" s="92"/>
      <c r="BN61" s="93"/>
      <c r="BO61" s="91"/>
      <c r="BP61" s="92"/>
      <c r="BQ61" s="92"/>
      <c r="BR61" s="92"/>
      <c r="BS61" s="92"/>
      <c r="BT61" s="92"/>
      <c r="BU61" s="92"/>
      <c r="BV61" s="92"/>
      <c r="BW61" s="92"/>
      <c r="BX61" s="93"/>
      <c r="BZ61" s="6"/>
      <c r="CA61" s="11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89"/>
      <c r="DD61" s="89"/>
      <c r="DE61" s="6"/>
      <c r="DK61" s="7"/>
      <c r="DL61" s="13">
        <f t="shared" si="0"/>
        <v>0</v>
      </c>
    </row>
    <row r="62" spans="25:116" ht="12" customHeight="1">
      <c r="Y62" s="110" t="s">
        <v>66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E62" s="91" t="b">
        <v>1</v>
      </c>
      <c r="BF62" s="92"/>
      <c r="BG62" s="92"/>
      <c r="BH62" s="92"/>
      <c r="BI62" s="92"/>
      <c r="BJ62" s="92"/>
      <c r="BK62" s="92"/>
      <c r="BL62" s="92"/>
      <c r="BM62" s="92"/>
      <c r="BN62" s="93"/>
      <c r="BO62" s="91" t="s">
        <v>67</v>
      </c>
      <c r="BP62" s="92"/>
      <c r="BQ62" s="92"/>
      <c r="BR62" s="92"/>
      <c r="BS62" s="92"/>
      <c r="BT62" s="92"/>
      <c r="BU62" s="92"/>
      <c r="BV62" s="92"/>
      <c r="BW62" s="92"/>
      <c r="BX62" s="93"/>
      <c r="BZ62" s="6"/>
      <c r="CA62" s="96" t="str">
        <f>IF(OR(DC62="",AND(DC60&lt;&gt;"",DC64&lt;&gt;"")),"Generator Start-Up","Desmarque este Campo &gt;&gt;&gt;&gt;&gt;&gt;&gt;&gt;&gt;&gt;")</f>
        <v>Generator Start-Up</v>
      </c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9"/>
      <c r="DD62" s="100"/>
      <c r="DE62" s="6"/>
      <c r="DK62" s="7"/>
      <c r="DL62" s="13">
        <f t="shared" si="0"/>
        <v>0</v>
      </c>
    </row>
    <row r="63" spans="25:116" ht="7.5" customHeight="1">
      <c r="Y63" s="91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3"/>
      <c r="BE63" s="91"/>
      <c r="BF63" s="92"/>
      <c r="BG63" s="92"/>
      <c r="BH63" s="92"/>
      <c r="BI63" s="92"/>
      <c r="BJ63" s="92"/>
      <c r="BK63" s="92"/>
      <c r="BL63" s="92"/>
      <c r="BM63" s="92"/>
      <c r="BN63" s="93"/>
      <c r="BO63" s="91"/>
      <c r="BP63" s="92"/>
      <c r="BQ63" s="92"/>
      <c r="BR63" s="92"/>
      <c r="BS63" s="92"/>
      <c r="BT63" s="92"/>
      <c r="BU63" s="92"/>
      <c r="BV63" s="92"/>
      <c r="BW63" s="92"/>
      <c r="BX63" s="93"/>
      <c r="BZ63" s="6"/>
      <c r="CA63" s="11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89"/>
      <c r="DD63" s="89"/>
      <c r="DE63" s="6"/>
      <c r="DK63" s="7"/>
      <c r="DL63" s="13">
        <f t="shared" si="0"/>
        <v>0</v>
      </c>
    </row>
    <row r="64" spans="3:116" ht="12" customHeight="1">
      <c r="C64" s="91" t="b">
        <v>1</v>
      </c>
      <c r="D64" s="92"/>
      <c r="E64" s="92"/>
      <c r="F64" s="92"/>
      <c r="G64" s="92"/>
      <c r="H64" s="92"/>
      <c r="I64" s="92"/>
      <c r="J64" s="92"/>
      <c r="K64" s="92"/>
      <c r="L64" s="93"/>
      <c r="M64" s="91" t="s">
        <v>68</v>
      </c>
      <c r="N64" s="92"/>
      <c r="O64" s="92"/>
      <c r="P64" s="92"/>
      <c r="Q64" s="92"/>
      <c r="R64" s="92"/>
      <c r="S64" s="92"/>
      <c r="T64" s="92"/>
      <c r="U64" s="92"/>
      <c r="V64" s="93"/>
      <c r="Y64" s="96" t="s">
        <v>66</v>
      </c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118" t="s">
        <v>59</v>
      </c>
      <c r="BB64" s="119"/>
      <c r="BC64" s="6"/>
      <c r="BE64" s="91" t="b">
        <v>1</v>
      </c>
      <c r="BF64" s="92"/>
      <c r="BG64" s="92"/>
      <c r="BH64" s="92"/>
      <c r="BI64" s="92"/>
      <c r="BJ64" s="92"/>
      <c r="BK64" s="92"/>
      <c r="BL64" s="92"/>
      <c r="BM64" s="92"/>
      <c r="BN64" s="93"/>
      <c r="BO64" s="91" t="s">
        <v>69</v>
      </c>
      <c r="BP64" s="92"/>
      <c r="BQ64" s="92"/>
      <c r="BR64" s="92"/>
      <c r="BS64" s="92"/>
      <c r="BT64" s="92"/>
      <c r="BU64" s="92"/>
      <c r="BV64" s="92"/>
      <c r="BW64" s="92"/>
      <c r="BX64" s="93"/>
      <c r="BZ64" s="6"/>
      <c r="CA64" s="96" t="s">
        <v>70</v>
      </c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9"/>
      <c r="DD64" s="100"/>
      <c r="DE64" s="6"/>
      <c r="DK64" s="13">
        <f>IF(BA64&lt;&gt;"",1,0)</f>
        <v>1</v>
      </c>
      <c r="DL64" s="13">
        <f t="shared" si="0"/>
        <v>0</v>
      </c>
    </row>
    <row r="65" spans="25:116" ht="7.5" customHeight="1">
      <c r="Y65" s="91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3"/>
      <c r="BE65" s="91"/>
      <c r="BF65" s="92"/>
      <c r="BG65" s="92"/>
      <c r="BH65" s="92"/>
      <c r="BI65" s="92"/>
      <c r="BJ65" s="92"/>
      <c r="BK65" s="92"/>
      <c r="BL65" s="92"/>
      <c r="BM65" s="92"/>
      <c r="BN65" s="93"/>
      <c r="BO65" s="91"/>
      <c r="BP65" s="92"/>
      <c r="BQ65" s="92"/>
      <c r="BR65" s="92"/>
      <c r="BS65" s="92"/>
      <c r="BT65" s="92"/>
      <c r="BU65" s="92"/>
      <c r="BV65" s="92"/>
      <c r="BW65" s="92"/>
      <c r="BX65" s="93"/>
      <c r="BZ65" s="6"/>
      <c r="CA65" s="11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02"/>
      <c r="DD65" s="102"/>
      <c r="DE65" s="6"/>
      <c r="DK65" s="7">
        <f aca="true" t="shared" si="1" ref="DK65:DK128">IF(BA65&lt;&gt;"",1,0)</f>
        <v>0</v>
      </c>
      <c r="DL65" s="13">
        <f t="shared" si="0"/>
        <v>0</v>
      </c>
    </row>
    <row r="66" spans="3:116" ht="12" customHeight="1">
      <c r="C66" s="91" t="b">
        <v>1</v>
      </c>
      <c r="D66" s="92"/>
      <c r="E66" s="92"/>
      <c r="F66" s="92"/>
      <c r="G66" s="92"/>
      <c r="H66" s="92"/>
      <c r="I66" s="92"/>
      <c r="J66" s="92"/>
      <c r="K66" s="92"/>
      <c r="L66" s="93"/>
      <c r="M66" s="91" t="s">
        <v>71</v>
      </c>
      <c r="N66" s="92"/>
      <c r="O66" s="92"/>
      <c r="P66" s="92"/>
      <c r="Q66" s="92"/>
      <c r="R66" s="92"/>
      <c r="S66" s="92"/>
      <c r="T66" s="92"/>
      <c r="U66" s="92"/>
      <c r="V66" s="93"/>
      <c r="Y66" s="96" t="s">
        <v>72</v>
      </c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118" t="str">
        <f>IF(DC126="","X","")</f>
        <v>X</v>
      </c>
      <c r="BB66" s="119"/>
      <c r="BC66" s="6"/>
      <c r="BE66" s="91"/>
      <c r="BF66" s="92"/>
      <c r="BG66" s="92"/>
      <c r="BH66" s="92"/>
      <c r="BI66" s="92"/>
      <c r="BJ66" s="92"/>
      <c r="BK66" s="92"/>
      <c r="BL66" s="92"/>
      <c r="BM66" s="92"/>
      <c r="BN66" s="93"/>
      <c r="BO66" s="91"/>
      <c r="BP66" s="92"/>
      <c r="BQ66" s="92"/>
      <c r="BR66" s="92"/>
      <c r="BS66" s="92"/>
      <c r="BT66" s="92"/>
      <c r="BU66" s="92"/>
      <c r="BV66" s="92"/>
      <c r="BW66" s="92"/>
      <c r="BX66" s="93"/>
      <c r="BZ66" s="6"/>
      <c r="CA66" s="14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13"/>
      <c r="DD66" s="113"/>
      <c r="DE66" s="6"/>
      <c r="DK66" s="13">
        <f t="shared" si="1"/>
        <v>1</v>
      </c>
      <c r="DL66" s="13">
        <f t="shared" si="0"/>
        <v>0</v>
      </c>
    </row>
    <row r="67" spans="25:116" ht="7.5" customHeight="1">
      <c r="Y67" s="91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3"/>
      <c r="BE67" s="91"/>
      <c r="BF67" s="92"/>
      <c r="BG67" s="92"/>
      <c r="BH67" s="92"/>
      <c r="BI67" s="92"/>
      <c r="BJ67" s="92"/>
      <c r="BK67" s="92"/>
      <c r="BL67" s="92"/>
      <c r="BM67" s="92"/>
      <c r="BN67" s="93"/>
      <c r="BO67" s="91"/>
      <c r="BP67" s="92"/>
      <c r="BQ67" s="92"/>
      <c r="BR67" s="92"/>
      <c r="BS67" s="92"/>
      <c r="BT67" s="92"/>
      <c r="BU67" s="92"/>
      <c r="BV67" s="92"/>
      <c r="BW67" s="92"/>
      <c r="BX67" s="93"/>
      <c r="BZ67" s="6"/>
      <c r="CA67" s="11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92"/>
      <c r="DD67" s="92"/>
      <c r="DE67" s="6"/>
      <c r="DK67" s="7">
        <f t="shared" si="1"/>
        <v>0</v>
      </c>
      <c r="DL67" s="13">
        <f t="shared" si="0"/>
        <v>0</v>
      </c>
    </row>
    <row r="68" spans="3:116" ht="12" customHeight="1">
      <c r="C68" s="91" t="b">
        <v>1</v>
      </c>
      <c r="D68" s="92"/>
      <c r="E68" s="92"/>
      <c r="F68" s="92"/>
      <c r="G68" s="92"/>
      <c r="H68" s="92"/>
      <c r="I68" s="92"/>
      <c r="J68" s="92"/>
      <c r="K68" s="92"/>
      <c r="L68" s="93"/>
      <c r="M68" s="91" t="s">
        <v>73</v>
      </c>
      <c r="N68" s="92"/>
      <c r="O68" s="92"/>
      <c r="P68" s="92"/>
      <c r="Q68" s="92"/>
      <c r="R68" s="92"/>
      <c r="S68" s="92"/>
      <c r="T68" s="92"/>
      <c r="U68" s="92"/>
      <c r="V68" s="93"/>
      <c r="Y68" s="96" t="s">
        <v>74</v>
      </c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9"/>
      <c r="BB68" s="100"/>
      <c r="BC68" s="6"/>
      <c r="BE68" s="91"/>
      <c r="BF68" s="92"/>
      <c r="BG68" s="92"/>
      <c r="BH68" s="92"/>
      <c r="BI68" s="92"/>
      <c r="BJ68" s="92"/>
      <c r="BK68" s="92"/>
      <c r="BL68" s="92"/>
      <c r="BM68" s="92"/>
      <c r="BN68" s="93"/>
      <c r="BO68" s="91"/>
      <c r="BP68" s="92"/>
      <c r="BQ68" s="92"/>
      <c r="BR68" s="92"/>
      <c r="BS68" s="92"/>
      <c r="BT68" s="92"/>
      <c r="BU68" s="92"/>
      <c r="BV68" s="92"/>
      <c r="BW68" s="92"/>
      <c r="BX68" s="93"/>
      <c r="BZ68" s="6"/>
      <c r="CA68" s="14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13"/>
      <c r="DD68" s="113"/>
      <c r="DE68" s="6"/>
      <c r="DK68" s="13">
        <f t="shared" si="1"/>
        <v>0</v>
      </c>
      <c r="DL68" s="13">
        <f t="shared" si="0"/>
        <v>0</v>
      </c>
    </row>
    <row r="69" spans="25:116" ht="7.5" customHeight="1">
      <c r="Y69" s="91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3"/>
      <c r="BE69" s="91"/>
      <c r="BF69" s="92"/>
      <c r="BG69" s="92"/>
      <c r="BH69" s="92"/>
      <c r="BI69" s="92"/>
      <c r="BJ69" s="92"/>
      <c r="BK69" s="92"/>
      <c r="BL69" s="92"/>
      <c r="BM69" s="92"/>
      <c r="BN69" s="93"/>
      <c r="BO69" s="91"/>
      <c r="BP69" s="92"/>
      <c r="BQ69" s="92"/>
      <c r="BR69" s="92"/>
      <c r="BS69" s="92"/>
      <c r="BT69" s="92"/>
      <c r="BU69" s="92"/>
      <c r="BV69" s="92"/>
      <c r="BW69" s="92"/>
      <c r="BX69" s="93"/>
      <c r="BZ69" s="6"/>
      <c r="CA69" s="11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89"/>
      <c r="DD69" s="89"/>
      <c r="DE69" s="6"/>
      <c r="DK69" s="7">
        <f t="shared" si="1"/>
        <v>0</v>
      </c>
      <c r="DL69" s="13">
        <f t="shared" si="0"/>
        <v>0</v>
      </c>
    </row>
    <row r="70" spans="3:116" ht="12" customHeight="1">
      <c r="C70" s="91"/>
      <c r="D70" s="92"/>
      <c r="E70" s="92"/>
      <c r="F70" s="92"/>
      <c r="G70" s="92"/>
      <c r="H70" s="92"/>
      <c r="I70" s="92"/>
      <c r="J70" s="92"/>
      <c r="K70" s="92"/>
      <c r="L70" s="93"/>
      <c r="M70" s="91"/>
      <c r="N70" s="92"/>
      <c r="O70" s="92"/>
      <c r="P70" s="92"/>
      <c r="Q70" s="92"/>
      <c r="R70" s="92"/>
      <c r="S70" s="92"/>
      <c r="T70" s="92"/>
      <c r="U70" s="92"/>
      <c r="V70" s="93"/>
      <c r="Y70" s="124" t="s">
        <v>75</v>
      </c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6"/>
      <c r="BE70" s="91" t="b">
        <v>1</v>
      </c>
      <c r="BF70" s="92"/>
      <c r="BG70" s="92"/>
      <c r="BH70" s="92"/>
      <c r="BI70" s="92"/>
      <c r="BJ70" s="92"/>
      <c r="BK70" s="92"/>
      <c r="BL70" s="92"/>
      <c r="BM70" s="92"/>
      <c r="BN70" s="93"/>
      <c r="BO70" s="91" t="s">
        <v>29</v>
      </c>
      <c r="BP70" s="92"/>
      <c r="BQ70" s="92"/>
      <c r="BR70" s="92"/>
      <c r="BS70" s="92"/>
      <c r="BT70" s="92"/>
      <c r="BU70" s="92"/>
      <c r="BV70" s="92"/>
      <c r="BW70" s="92"/>
      <c r="BX70" s="93"/>
      <c r="BZ70" s="6"/>
      <c r="CA70" s="96" t="s">
        <v>76</v>
      </c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122"/>
      <c r="DD70" s="123"/>
      <c r="DE70" s="6"/>
      <c r="DK70" s="13">
        <f t="shared" si="1"/>
        <v>0</v>
      </c>
      <c r="DL70" s="13">
        <f t="shared" si="0"/>
        <v>0</v>
      </c>
    </row>
    <row r="71" spans="25:116" ht="7.5" customHeight="1">
      <c r="Y71" s="91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3"/>
      <c r="BE71" s="91"/>
      <c r="BF71" s="92"/>
      <c r="BG71" s="92"/>
      <c r="BH71" s="92"/>
      <c r="BI71" s="92"/>
      <c r="BJ71" s="92"/>
      <c r="BK71" s="92"/>
      <c r="BL71" s="92"/>
      <c r="BM71" s="92"/>
      <c r="BN71" s="93"/>
      <c r="BO71" s="91"/>
      <c r="BP71" s="92"/>
      <c r="BQ71" s="92"/>
      <c r="BR71" s="92"/>
      <c r="BS71" s="92"/>
      <c r="BT71" s="92"/>
      <c r="BU71" s="92"/>
      <c r="BV71" s="92"/>
      <c r="BW71" s="92"/>
      <c r="BX71" s="93"/>
      <c r="BZ71" s="12"/>
      <c r="CA71" s="11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92"/>
      <c r="DD71" s="92"/>
      <c r="DE71" s="6"/>
      <c r="DK71" s="7">
        <f t="shared" si="1"/>
        <v>0</v>
      </c>
      <c r="DL71" s="13">
        <f t="shared" si="0"/>
        <v>0</v>
      </c>
    </row>
    <row r="72" spans="3:116" ht="12" customHeight="1">
      <c r="C72" s="91" t="b">
        <v>1</v>
      </c>
      <c r="D72" s="92"/>
      <c r="E72" s="92"/>
      <c r="F72" s="92"/>
      <c r="G72" s="92"/>
      <c r="H72" s="92"/>
      <c r="I72" s="92"/>
      <c r="J72" s="92"/>
      <c r="K72" s="92"/>
      <c r="L72" s="93"/>
      <c r="M72" s="91" t="s">
        <v>77</v>
      </c>
      <c r="N72" s="92"/>
      <c r="O72" s="92"/>
      <c r="P72" s="92"/>
      <c r="Q72" s="92"/>
      <c r="R72" s="92"/>
      <c r="S72" s="92"/>
      <c r="T72" s="92"/>
      <c r="U72" s="92"/>
      <c r="V72" s="93"/>
      <c r="Y72" s="96" t="s">
        <v>78</v>
      </c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9"/>
      <c r="BB72" s="100"/>
      <c r="BC72" s="6"/>
      <c r="BE72" s="91" t="b">
        <v>0</v>
      </c>
      <c r="BF72" s="92"/>
      <c r="BG72" s="92"/>
      <c r="BH72" s="92"/>
      <c r="BI72" s="92"/>
      <c r="BJ72" s="92"/>
      <c r="BK72" s="92"/>
      <c r="BL72" s="92"/>
      <c r="BM72" s="92"/>
      <c r="BN72" s="93"/>
      <c r="BO72" s="91"/>
      <c r="BP72" s="92"/>
      <c r="BQ72" s="92"/>
      <c r="BR72" s="92"/>
      <c r="BS72" s="92"/>
      <c r="BT72" s="92"/>
      <c r="BU72" s="92"/>
      <c r="BV72" s="92"/>
      <c r="BW72" s="92"/>
      <c r="BX72" s="93"/>
      <c r="BZ72" s="12"/>
      <c r="CA72" s="110" t="s">
        <v>79</v>
      </c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2"/>
      <c r="DK72" s="13">
        <f t="shared" si="1"/>
        <v>0</v>
      </c>
      <c r="DL72" s="13">
        <f t="shared" si="0"/>
        <v>0</v>
      </c>
    </row>
    <row r="73" spans="25:116" ht="7.5" customHeight="1">
      <c r="Y73" s="91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3"/>
      <c r="BE73" s="91"/>
      <c r="BF73" s="92"/>
      <c r="BG73" s="92"/>
      <c r="BH73" s="92"/>
      <c r="BI73" s="92"/>
      <c r="BJ73" s="92"/>
      <c r="BK73" s="92"/>
      <c r="BL73" s="92"/>
      <c r="BM73" s="92"/>
      <c r="BN73" s="93"/>
      <c r="BO73" s="91"/>
      <c r="BP73" s="92"/>
      <c r="BQ73" s="92"/>
      <c r="BR73" s="92"/>
      <c r="BS73" s="92"/>
      <c r="BT73" s="92"/>
      <c r="BU73" s="92"/>
      <c r="BV73" s="92"/>
      <c r="BW73" s="92"/>
      <c r="BX73" s="93"/>
      <c r="BZ73" s="6"/>
      <c r="CA73" s="11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89"/>
      <c r="DD73" s="89"/>
      <c r="DE73" s="6"/>
      <c r="DK73" s="7">
        <f t="shared" si="1"/>
        <v>0</v>
      </c>
      <c r="DL73" s="13">
        <f t="shared" si="0"/>
        <v>0</v>
      </c>
    </row>
    <row r="74" spans="3:116" ht="12" customHeight="1" hidden="1">
      <c r="C74" s="91" t="b">
        <v>0</v>
      </c>
      <c r="D74" s="92"/>
      <c r="E74" s="92"/>
      <c r="F74" s="92"/>
      <c r="G74" s="92"/>
      <c r="H74" s="92"/>
      <c r="I74" s="92"/>
      <c r="J74" s="92"/>
      <c r="K74" s="92"/>
      <c r="L74" s="93"/>
      <c r="M74" s="91" t="s">
        <v>80</v>
      </c>
      <c r="N74" s="92"/>
      <c r="O74" s="92"/>
      <c r="P74" s="92"/>
      <c r="Q74" s="92"/>
      <c r="R74" s="92"/>
      <c r="S74" s="92"/>
      <c r="T74" s="92"/>
      <c r="U74" s="92"/>
      <c r="V74" s="93"/>
      <c r="Y74" s="96" t="s">
        <v>81</v>
      </c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101"/>
      <c r="BB74" s="101"/>
      <c r="BC74" s="6"/>
      <c r="BE74" s="91" t="b">
        <v>0</v>
      </c>
      <c r="BF74" s="92"/>
      <c r="BG74" s="92"/>
      <c r="BH74" s="92"/>
      <c r="BI74" s="92"/>
      <c r="BJ74" s="92"/>
      <c r="BK74" s="92"/>
      <c r="BL74" s="92"/>
      <c r="BM74" s="92"/>
      <c r="BN74" s="93"/>
      <c r="BO74" s="91"/>
      <c r="BP74" s="92"/>
      <c r="BQ74" s="92"/>
      <c r="BR74" s="92"/>
      <c r="BS74" s="92"/>
      <c r="BT74" s="92"/>
      <c r="BU74" s="92"/>
      <c r="BV74" s="92"/>
      <c r="BW74" s="92"/>
      <c r="BX74" s="93"/>
      <c r="BZ74" s="6"/>
      <c r="CA74" s="108" t="s">
        <v>82</v>
      </c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1"/>
      <c r="DD74" s="101"/>
      <c r="DE74" s="6"/>
      <c r="DK74" s="13">
        <f t="shared" si="1"/>
        <v>0</v>
      </c>
      <c r="DL74" s="13">
        <f t="shared" si="0"/>
        <v>0</v>
      </c>
    </row>
    <row r="75" spans="3:116" ht="12" customHeight="1" hidden="1">
      <c r="C75" s="91"/>
      <c r="D75" s="92"/>
      <c r="E75" s="92"/>
      <c r="F75" s="92"/>
      <c r="G75" s="92"/>
      <c r="H75" s="92"/>
      <c r="I75" s="92"/>
      <c r="J75" s="92"/>
      <c r="K75" s="92"/>
      <c r="L75" s="93"/>
      <c r="M75" s="91"/>
      <c r="N75" s="92"/>
      <c r="O75" s="92"/>
      <c r="P75" s="92"/>
      <c r="Q75" s="92"/>
      <c r="R75" s="92"/>
      <c r="S75" s="92"/>
      <c r="T75" s="92"/>
      <c r="U75" s="92"/>
      <c r="V75" s="93"/>
      <c r="Y75" s="19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6"/>
      <c r="BE75" s="91"/>
      <c r="BF75" s="92"/>
      <c r="BG75" s="92"/>
      <c r="BH75" s="92"/>
      <c r="BI75" s="92"/>
      <c r="BJ75" s="92"/>
      <c r="BK75" s="92"/>
      <c r="BL75" s="92"/>
      <c r="BM75" s="92"/>
      <c r="BN75" s="93"/>
      <c r="BO75" s="91"/>
      <c r="BP75" s="92"/>
      <c r="BQ75" s="92"/>
      <c r="BR75" s="92"/>
      <c r="BS75" s="92"/>
      <c r="BT75" s="92"/>
      <c r="BU75" s="92"/>
      <c r="BV75" s="92"/>
      <c r="BW75" s="92"/>
      <c r="BX75" s="93"/>
      <c r="BZ75" s="6"/>
      <c r="CA75" s="11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6"/>
      <c r="DK75" s="13">
        <f t="shared" si="1"/>
        <v>0</v>
      </c>
      <c r="DL75" s="13">
        <f t="shared" si="0"/>
        <v>0</v>
      </c>
    </row>
    <row r="76" spans="3:116" ht="12" customHeight="1">
      <c r="C76" s="91" t="b">
        <v>0</v>
      </c>
      <c r="D76" s="92"/>
      <c r="E76" s="92"/>
      <c r="F76" s="92"/>
      <c r="G76" s="92"/>
      <c r="H76" s="92"/>
      <c r="I76" s="92"/>
      <c r="J76" s="92"/>
      <c r="K76" s="92"/>
      <c r="L76" s="93"/>
      <c r="M76" s="91" t="s">
        <v>83</v>
      </c>
      <c r="N76" s="92"/>
      <c r="O76" s="92"/>
      <c r="P76" s="92"/>
      <c r="Q76" s="92"/>
      <c r="R76" s="92"/>
      <c r="S76" s="92"/>
      <c r="T76" s="92"/>
      <c r="U76" s="92"/>
      <c r="V76" s="93"/>
      <c r="Y76" s="108" t="s">
        <v>84</v>
      </c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21"/>
      <c r="BB76" s="121"/>
      <c r="BC76" s="6"/>
      <c r="BE76" s="91"/>
      <c r="BF76" s="92"/>
      <c r="BG76" s="92"/>
      <c r="BH76" s="92"/>
      <c r="BI76" s="92"/>
      <c r="BJ76" s="92"/>
      <c r="BK76" s="92"/>
      <c r="BL76" s="92"/>
      <c r="BM76" s="92"/>
      <c r="BN76" s="93"/>
      <c r="BO76" s="91"/>
      <c r="BP76" s="92"/>
      <c r="BQ76" s="92"/>
      <c r="BR76" s="92"/>
      <c r="BS76" s="92"/>
      <c r="BT76" s="92"/>
      <c r="BU76" s="92"/>
      <c r="BV76" s="92"/>
      <c r="BW76" s="92"/>
      <c r="BX76" s="93"/>
      <c r="BZ76" s="6"/>
      <c r="CA76" s="96" t="s">
        <v>85</v>
      </c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9"/>
      <c r="DD76" s="100"/>
      <c r="DE76" s="6"/>
      <c r="DF76" s="20"/>
      <c r="DK76" s="13">
        <f t="shared" si="1"/>
        <v>0</v>
      </c>
      <c r="DL76" s="13">
        <f t="shared" si="0"/>
        <v>0</v>
      </c>
    </row>
    <row r="77" spans="25:116" ht="7.5" customHeight="1">
      <c r="Y77" s="91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3"/>
      <c r="BE77" s="91"/>
      <c r="BF77" s="92"/>
      <c r="BG77" s="92"/>
      <c r="BH77" s="92"/>
      <c r="BI77" s="92"/>
      <c r="BJ77" s="92"/>
      <c r="BK77" s="92"/>
      <c r="BL77" s="92"/>
      <c r="BM77" s="92"/>
      <c r="BN77" s="93"/>
      <c r="BO77" s="91"/>
      <c r="BP77" s="92"/>
      <c r="BQ77" s="92"/>
      <c r="BR77" s="92"/>
      <c r="BS77" s="92"/>
      <c r="BT77" s="92"/>
      <c r="BU77" s="92"/>
      <c r="BV77" s="92"/>
      <c r="BW77" s="92"/>
      <c r="BX77" s="93"/>
      <c r="BZ77" s="6"/>
      <c r="CA77" s="11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89"/>
      <c r="DD77" s="89"/>
      <c r="DE77" s="6"/>
      <c r="DK77" s="7">
        <f t="shared" si="1"/>
        <v>0</v>
      </c>
      <c r="DL77" s="13">
        <f t="shared" si="0"/>
        <v>0</v>
      </c>
    </row>
    <row r="78" spans="3:116" ht="12" customHeight="1">
      <c r="C78" s="91" t="b">
        <v>1</v>
      </c>
      <c r="D78" s="92"/>
      <c r="E78" s="92"/>
      <c r="F78" s="92"/>
      <c r="G78" s="92"/>
      <c r="H78" s="92"/>
      <c r="I78" s="92"/>
      <c r="J78" s="92"/>
      <c r="K78" s="92"/>
      <c r="L78" s="93"/>
      <c r="M78" s="91" t="s">
        <v>86</v>
      </c>
      <c r="N78" s="92"/>
      <c r="O78" s="92"/>
      <c r="P78" s="92"/>
      <c r="Q78" s="92"/>
      <c r="R78" s="92"/>
      <c r="S78" s="92"/>
      <c r="T78" s="92"/>
      <c r="U78" s="92"/>
      <c r="V78" s="93"/>
      <c r="Y78" s="96" t="s">
        <v>87</v>
      </c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9"/>
      <c r="BB78" s="100"/>
      <c r="BC78" s="21"/>
      <c r="BE78" s="91" t="b">
        <v>1</v>
      </c>
      <c r="BF78" s="92"/>
      <c r="BG78" s="92"/>
      <c r="BH78" s="92"/>
      <c r="BI78" s="92"/>
      <c r="BJ78" s="92"/>
      <c r="BK78" s="92"/>
      <c r="BL78" s="92"/>
      <c r="BM78" s="92"/>
      <c r="BN78" s="93"/>
      <c r="BO78" s="91" t="s">
        <v>88</v>
      </c>
      <c r="BP78" s="92"/>
      <c r="BQ78" s="92"/>
      <c r="BR78" s="92"/>
      <c r="BS78" s="92"/>
      <c r="BT78" s="92"/>
      <c r="BU78" s="92"/>
      <c r="BV78" s="92"/>
      <c r="BW78" s="92"/>
      <c r="BX78" s="93"/>
      <c r="BZ78" s="6"/>
      <c r="CA78" s="96" t="s">
        <v>89</v>
      </c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9"/>
      <c r="DD78" s="100"/>
      <c r="DE78" s="6"/>
      <c r="DK78" s="13">
        <f t="shared" si="1"/>
        <v>0</v>
      </c>
      <c r="DL78" s="13">
        <f t="shared" si="0"/>
        <v>0</v>
      </c>
    </row>
    <row r="79" spans="25:116" ht="7.5" customHeight="1">
      <c r="Y79" s="91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3"/>
      <c r="BE79" s="91"/>
      <c r="BF79" s="92"/>
      <c r="BG79" s="92"/>
      <c r="BH79" s="92"/>
      <c r="BI79" s="92"/>
      <c r="BJ79" s="92"/>
      <c r="BK79" s="92"/>
      <c r="BL79" s="92"/>
      <c r="BM79" s="92"/>
      <c r="BN79" s="93"/>
      <c r="BO79" s="91"/>
      <c r="BP79" s="92"/>
      <c r="BQ79" s="92"/>
      <c r="BR79" s="92"/>
      <c r="BS79" s="92"/>
      <c r="BT79" s="92"/>
      <c r="BU79" s="92"/>
      <c r="BV79" s="92"/>
      <c r="BW79" s="92"/>
      <c r="BX79" s="93"/>
      <c r="BZ79" s="6"/>
      <c r="CA79" s="11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02"/>
      <c r="DD79" s="102"/>
      <c r="DE79" s="6"/>
      <c r="DK79" s="7">
        <f t="shared" si="1"/>
        <v>0</v>
      </c>
      <c r="DL79" s="13">
        <f t="shared" si="0"/>
        <v>0</v>
      </c>
    </row>
    <row r="80" spans="3:116" ht="12" customHeight="1">
      <c r="C80" s="91" t="b">
        <v>1</v>
      </c>
      <c r="D80" s="92"/>
      <c r="E80" s="92"/>
      <c r="F80" s="92"/>
      <c r="G80" s="92"/>
      <c r="H80" s="92"/>
      <c r="I80" s="92"/>
      <c r="J80" s="92"/>
      <c r="K80" s="92"/>
      <c r="L80" s="93"/>
      <c r="M80" s="91"/>
      <c r="N80" s="92"/>
      <c r="O80" s="92"/>
      <c r="P80" s="92"/>
      <c r="Q80" s="92"/>
      <c r="R80" s="92"/>
      <c r="S80" s="92"/>
      <c r="T80" s="92"/>
      <c r="U80" s="92"/>
      <c r="V80" s="93"/>
      <c r="Y80" s="96" t="s">
        <v>90</v>
      </c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9"/>
      <c r="BB80" s="100"/>
      <c r="BC80" s="6"/>
      <c r="BE80" s="91" t="b">
        <v>0</v>
      </c>
      <c r="BF80" s="92"/>
      <c r="BG80" s="92"/>
      <c r="BH80" s="92"/>
      <c r="BI80" s="92"/>
      <c r="BJ80" s="92"/>
      <c r="BK80" s="92"/>
      <c r="BL80" s="92"/>
      <c r="BM80" s="92"/>
      <c r="BN80" s="93"/>
      <c r="BO80" s="91" t="s">
        <v>91</v>
      </c>
      <c r="BP80" s="92"/>
      <c r="BQ80" s="92"/>
      <c r="BR80" s="92"/>
      <c r="BS80" s="92"/>
      <c r="BT80" s="92"/>
      <c r="BU80" s="92"/>
      <c r="BV80" s="92"/>
      <c r="BW80" s="92"/>
      <c r="BX80" s="93"/>
      <c r="BZ80" s="6"/>
      <c r="CA80" s="108" t="s">
        <v>92</v>
      </c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20"/>
      <c r="DD80" s="120"/>
      <c r="DE80" s="6"/>
      <c r="DK80" s="13">
        <f t="shared" si="1"/>
        <v>0</v>
      </c>
      <c r="DL80" s="13">
        <f t="shared" si="0"/>
        <v>0</v>
      </c>
    </row>
    <row r="81" spans="25:116" ht="7.5" customHeight="1">
      <c r="Y81" s="91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3"/>
      <c r="BE81" s="91"/>
      <c r="BF81" s="92"/>
      <c r="BG81" s="92"/>
      <c r="BH81" s="92"/>
      <c r="BI81" s="92"/>
      <c r="BJ81" s="92"/>
      <c r="BK81" s="92"/>
      <c r="BL81" s="92"/>
      <c r="BM81" s="92"/>
      <c r="BN81" s="93"/>
      <c r="BO81" s="91"/>
      <c r="BP81" s="92"/>
      <c r="BQ81" s="92"/>
      <c r="BR81" s="92"/>
      <c r="BS81" s="92"/>
      <c r="BT81" s="92"/>
      <c r="BU81" s="92"/>
      <c r="BV81" s="92"/>
      <c r="BW81" s="92"/>
      <c r="BX81" s="93"/>
      <c r="BZ81" s="6"/>
      <c r="CA81" s="11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89"/>
      <c r="DD81" s="89"/>
      <c r="DE81" s="6"/>
      <c r="DK81" s="7">
        <f t="shared" si="1"/>
        <v>0</v>
      </c>
      <c r="DL81" s="13">
        <f t="shared" si="0"/>
        <v>0</v>
      </c>
    </row>
    <row r="82" spans="3:116" ht="12" customHeight="1">
      <c r="C82" s="91" t="b">
        <v>1</v>
      </c>
      <c r="D82" s="92"/>
      <c r="E82" s="92"/>
      <c r="F82" s="92"/>
      <c r="G82" s="92"/>
      <c r="H82" s="92"/>
      <c r="I82" s="92"/>
      <c r="J82" s="92"/>
      <c r="K82" s="92"/>
      <c r="L82" s="93"/>
      <c r="M82" s="91" t="s">
        <v>93</v>
      </c>
      <c r="N82" s="92"/>
      <c r="O82" s="92"/>
      <c r="P82" s="92"/>
      <c r="Q82" s="92"/>
      <c r="R82" s="92"/>
      <c r="S82" s="92"/>
      <c r="T82" s="92"/>
      <c r="U82" s="92"/>
      <c r="V82" s="93"/>
      <c r="Y82" s="96" t="s">
        <v>94</v>
      </c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118" t="s">
        <v>59</v>
      </c>
      <c r="BB82" s="119"/>
      <c r="BC82" s="6"/>
      <c r="BE82" s="91" t="b">
        <v>1</v>
      </c>
      <c r="BF82" s="92"/>
      <c r="BG82" s="92"/>
      <c r="BH82" s="92"/>
      <c r="BI82" s="92"/>
      <c r="BJ82" s="92"/>
      <c r="BK82" s="92"/>
      <c r="BL82" s="92"/>
      <c r="BM82" s="92"/>
      <c r="BN82" s="93"/>
      <c r="BO82" s="91" t="s">
        <v>95</v>
      </c>
      <c r="BP82" s="92"/>
      <c r="BQ82" s="92"/>
      <c r="BR82" s="92"/>
      <c r="BS82" s="92"/>
      <c r="BT82" s="92"/>
      <c r="BU82" s="92"/>
      <c r="BV82" s="92"/>
      <c r="BW82" s="92"/>
      <c r="BX82" s="93"/>
      <c r="BZ82" s="6"/>
      <c r="CA82" s="96" t="s">
        <v>96</v>
      </c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9"/>
      <c r="DD82" s="100"/>
      <c r="DE82" s="6"/>
      <c r="DK82" s="13">
        <f t="shared" si="1"/>
        <v>1</v>
      </c>
      <c r="DL82" s="13">
        <f t="shared" si="0"/>
        <v>0</v>
      </c>
    </row>
    <row r="83" spans="25:116" ht="7.5" customHeight="1">
      <c r="Y83" s="91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3"/>
      <c r="BE83" s="91"/>
      <c r="BF83" s="92"/>
      <c r="BG83" s="92"/>
      <c r="BH83" s="92"/>
      <c r="BI83" s="92"/>
      <c r="BJ83" s="92"/>
      <c r="BK83" s="92"/>
      <c r="BL83" s="92"/>
      <c r="BM83" s="92"/>
      <c r="BN83" s="93"/>
      <c r="BO83" s="91"/>
      <c r="BP83" s="92"/>
      <c r="BQ83" s="92"/>
      <c r="BR83" s="92"/>
      <c r="BS83" s="92"/>
      <c r="BT83" s="92"/>
      <c r="BU83" s="92"/>
      <c r="BV83" s="92"/>
      <c r="BW83" s="92"/>
      <c r="BX83" s="93"/>
      <c r="BZ83" s="6"/>
      <c r="CA83" s="11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89" t="s">
        <v>59</v>
      </c>
      <c r="DD83" s="89"/>
      <c r="DE83" s="6"/>
      <c r="DK83" s="7">
        <f t="shared" si="1"/>
        <v>0</v>
      </c>
      <c r="DL83" s="13"/>
    </row>
    <row r="84" spans="3:116" ht="12" customHeight="1">
      <c r="C84" s="91" t="b">
        <v>1</v>
      </c>
      <c r="D84" s="92"/>
      <c r="E84" s="92"/>
      <c r="F84" s="92"/>
      <c r="G84" s="92"/>
      <c r="H84" s="92"/>
      <c r="I84" s="92"/>
      <c r="J84" s="92"/>
      <c r="K84" s="92"/>
      <c r="L84" s="93"/>
      <c r="M84" s="91" t="s">
        <v>19</v>
      </c>
      <c r="N84" s="92"/>
      <c r="O84" s="92"/>
      <c r="P84" s="92"/>
      <c r="Q84" s="92"/>
      <c r="R84" s="92"/>
      <c r="S84" s="92"/>
      <c r="T84" s="92"/>
      <c r="U84" s="92"/>
      <c r="V84" s="93"/>
      <c r="Y84" s="96" t="s">
        <v>97</v>
      </c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9"/>
      <c r="BB84" s="100"/>
      <c r="BC84" s="6"/>
      <c r="BE84" s="91" t="b">
        <v>1</v>
      </c>
      <c r="BF84" s="92"/>
      <c r="BG84" s="92"/>
      <c r="BH84" s="92"/>
      <c r="BI84" s="92"/>
      <c r="BJ84" s="92"/>
      <c r="BK84" s="92"/>
      <c r="BL84" s="92"/>
      <c r="BM84" s="92"/>
      <c r="BN84" s="93"/>
      <c r="BO84" s="91" t="s">
        <v>98</v>
      </c>
      <c r="BP84" s="92"/>
      <c r="BQ84" s="92"/>
      <c r="BR84" s="92"/>
      <c r="BS84" s="92"/>
      <c r="BT84" s="92"/>
      <c r="BU84" s="92"/>
      <c r="BV84" s="92"/>
      <c r="BW84" s="92"/>
      <c r="BX84" s="93"/>
      <c r="BZ84" s="6"/>
      <c r="CA84" s="96" t="s">
        <v>99</v>
      </c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9"/>
      <c r="DD84" s="100"/>
      <c r="DE84" s="6"/>
      <c r="DK84" s="13">
        <f t="shared" si="1"/>
        <v>0</v>
      </c>
      <c r="DL84" s="13">
        <f t="shared" si="0"/>
        <v>0</v>
      </c>
    </row>
    <row r="85" spans="3:116" ht="12" customHeight="1" hidden="1">
      <c r="C85" s="91"/>
      <c r="D85" s="92"/>
      <c r="E85" s="92"/>
      <c r="F85" s="92"/>
      <c r="G85" s="92"/>
      <c r="H85" s="92"/>
      <c r="I85" s="92"/>
      <c r="J85" s="92"/>
      <c r="K85" s="92"/>
      <c r="L85" s="93"/>
      <c r="M85" s="91"/>
      <c r="N85" s="92"/>
      <c r="O85" s="92"/>
      <c r="P85" s="92"/>
      <c r="Q85" s="92"/>
      <c r="R85" s="92"/>
      <c r="S85" s="92"/>
      <c r="T85" s="92"/>
      <c r="U85" s="92"/>
      <c r="V85" s="93"/>
      <c r="Y85" s="96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102"/>
      <c r="BB85" s="102"/>
      <c r="BC85" s="6"/>
      <c r="BE85" s="91"/>
      <c r="BF85" s="92"/>
      <c r="BG85" s="92"/>
      <c r="BH85" s="92"/>
      <c r="BI85" s="92"/>
      <c r="BJ85" s="92"/>
      <c r="BK85" s="92"/>
      <c r="BL85" s="92"/>
      <c r="BM85" s="92"/>
      <c r="BN85" s="93"/>
      <c r="BO85" s="91"/>
      <c r="BP85" s="92"/>
      <c r="BQ85" s="92"/>
      <c r="BR85" s="92"/>
      <c r="BS85" s="92"/>
      <c r="BT85" s="92"/>
      <c r="BU85" s="92"/>
      <c r="BV85" s="92"/>
      <c r="BW85" s="92"/>
      <c r="BX85" s="93"/>
      <c r="BZ85" s="6"/>
      <c r="CA85" s="11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2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92"/>
      <c r="DD85" s="92"/>
      <c r="DE85" s="6"/>
      <c r="DK85" s="13">
        <f t="shared" si="1"/>
        <v>0</v>
      </c>
      <c r="DL85" s="13">
        <f t="shared" si="0"/>
        <v>0</v>
      </c>
    </row>
    <row r="86" spans="3:116" ht="12" customHeight="1" hidden="1">
      <c r="C86" s="91" t="b">
        <v>0</v>
      </c>
      <c r="D86" s="92"/>
      <c r="E86" s="92"/>
      <c r="F86" s="92"/>
      <c r="G86" s="92"/>
      <c r="H86" s="92"/>
      <c r="I86" s="92"/>
      <c r="J86" s="92"/>
      <c r="K86" s="92"/>
      <c r="L86" s="93"/>
      <c r="M86" s="91"/>
      <c r="N86" s="92"/>
      <c r="O86" s="92"/>
      <c r="P86" s="92"/>
      <c r="Q86" s="92"/>
      <c r="R86" s="92"/>
      <c r="S86" s="92"/>
      <c r="T86" s="92"/>
      <c r="U86" s="92"/>
      <c r="V86" s="93"/>
      <c r="Y86" s="96" t="s">
        <v>100</v>
      </c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101"/>
      <c r="BB86" s="101"/>
      <c r="BC86" s="6"/>
      <c r="BE86" s="91" t="b">
        <v>0</v>
      </c>
      <c r="BF86" s="92"/>
      <c r="BG86" s="92"/>
      <c r="BH86" s="92"/>
      <c r="BI86" s="92"/>
      <c r="BJ86" s="92"/>
      <c r="BK86" s="92"/>
      <c r="BL86" s="92"/>
      <c r="BM86" s="92"/>
      <c r="BN86" s="93"/>
      <c r="BO86" s="91"/>
      <c r="BP86" s="92"/>
      <c r="BQ86" s="92"/>
      <c r="BR86" s="92"/>
      <c r="BS86" s="92"/>
      <c r="BT86" s="92"/>
      <c r="BU86" s="92"/>
      <c r="BV86" s="92"/>
      <c r="BW86" s="92"/>
      <c r="BX86" s="93"/>
      <c r="BZ86" s="6"/>
      <c r="CA86" s="108" t="s">
        <v>101</v>
      </c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1"/>
      <c r="DD86" s="101"/>
      <c r="DE86" s="6"/>
      <c r="DK86" s="13">
        <f t="shared" si="1"/>
        <v>0</v>
      </c>
      <c r="DL86" s="13">
        <f t="shared" si="0"/>
        <v>0</v>
      </c>
    </row>
    <row r="87" spans="25:116" ht="7.5" customHeight="1">
      <c r="Y87" s="91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3"/>
      <c r="BE87" s="91"/>
      <c r="BF87" s="92"/>
      <c r="BG87" s="92"/>
      <c r="BH87" s="92"/>
      <c r="BI87" s="92"/>
      <c r="BJ87" s="92"/>
      <c r="BK87" s="92"/>
      <c r="BL87" s="92"/>
      <c r="BM87" s="92"/>
      <c r="BN87" s="93"/>
      <c r="BO87" s="91"/>
      <c r="BP87" s="92"/>
      <c r="BQ87" s="92"/>
      <c r="BR87" s="92"/>
      <c r="BS87" s="92"/>
      <c r="BT87" s="92"/>
      <c r="BU87" s="92"/>
      <c r="BV87" s="92"/>
      <c r="BW87" s="92"/>
      <c r="BX87" s="93"/>
      <c r="BZ87" s="6"/>
      <c r="CA87" s="11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92"/>
      <c r="DD87" s="92"/>
      <c r="DE87" s="6"/>
      <c r="DK87" s="7">
        <f t="shared" si="1"/>
        <v>0</v>
      </c>
      <c r="DL87" s="13">
        <f t="shared" si="0"/>
        <v>0</v>
      </c>
    </row>
    <row r="88" spans="3:116" ht="12" customHeight="1">
      <c r="C88" s="91" t="b">
        <v>1</v>
      </c>
      <c r="D88" s="92"/>
      <c r="E88" s="92"/>
      <c r="F88" s="92"/>
      <c r="G88" s="92"/>
      <c r="H88" s="92"/>
      <c r="I88" s="92"/>
      <c r="J88" s="92"/>
      <c r="K88" s="92"/>
      <c r="L88" s="93"/>
      <c r="M88" s="91" t="s">
        <v>102</v>
      </c>
      <c r="N88" s="92"/>
      <c r="O88" s="92"/>
      <c r="P88" s="92"/>
      <c r="Q88" s="92"/>
      <c r="R88" s="92"/>
      <c r="S88" s="92"/>
      <c r="T88" s="92"/>
      <c r="U88" s="92"/>
      <c r="V88" s="93"/>
      <c r="Y88" s="96" t="s">
        <v>103</v>
      </c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9"/>
      <c r="BB88" s="100"/>
      <c r="BC88" s="6"/>
      <c r="BE88" s="91" t="b">
        <v>0</v>
      </c>
      <c r="BF88" s="92"/>
      <c r="BG88" s="92"/>
      <c r="BH88" s="92"/>
      <c r="BI88" s="92"/>
      <c r="BJ88" s="92"/>
      <c r="BK88" s="92"/>
      <c r="BL88" s="92"/>
      <c r="BM88" s="92"/>
      <c r="BN88" s="93"/>
      <c r="BO88" s="91"/>
      <c r="BP88" s="92"/>
      <c r="BQ88" s="92"/>
      <c r="BR88" s="92"/>
      <c r="BS88" s="92"/>
      <c r="BT88" s="92"/>
      <c r="BU88" s="92"/>
      <c r="BV88" s="92"/>
      <c r="BW88" s="92"/>
      <c r="BX88" s="93"/>
      <c r="BZ88" s="6"/>
      <c r="CA88" s="108" t="s">
        <v>104</v>
      </c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1"/>
      <c r="DD88" s="101"/>
      <c r="DE88" s="6"/>
      <c r="DK88" s="13">
        <f t="shared" si="1"/>
        <v>0</v>
      </c>
      <c r="DL88" s="13">
        <f t="shared" si="0"/>
        <v>0</v>
      </c>
    </row>
    <row r="89" spans="3:116" ht="12" customHeight="1" hidden="1">
      <c r="C89" s="91"/>
      <c r="D89" s="92"/>
      <c r="E89" s="92"/>
      <c r="F89" s="92"/>
      <c r="G89" s="92"/>
      <c r="H89" s="92"/>
      <c r="I89" s="92"/>
      <c r="J89" s="92"/>
      <c r="K89" s="92"/>
      <c r="L89" s="93"/>
      <c r="M89" s="91"/>
      <c r="N89" s="92"/>
      <c r="O89" s="92"/>
      <c r="P89" s="92"/>
      <c r="Q89" s="92"/>
      <c r="R89" s="92"/>
      <c r="S89" s="92"/>
      <c r="T89" s="92"/>
      <c r="U89" s="92"/>
      <c r="V89" s="93"/>
      <c r="Y89" s="96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102"/>
      <c r="BB89" s="102"/>
      <c r="BC89" s="6"/>
      <c r="BE89" s="91"/>
      <c r="BF89" s="92"/>
      <c r="BG89" s="92"/>
      <c r="BH89" s="92"/>
      <c r="BI89" s="92"/>
      <c r="BJ89" s="92"/>
      <c r="BK89" s="92"/>
      <c r="BL89" s="92"/>
      <c r="BM89" s="92"/>
      <c r="BN89" s="93"/>
      <c r="BO89" s="91"/>
      <c r="BP89" s="92"/>
      <c r="BQ89" s="92"/>
      <c r="BR89" s="92"/>
      <c r="BS89" s="92"/>
      <c r="BT89" s="92"/>
      <c r="BU89" s="92"/>
      <c r="BV89" s="92"/>
      <c r="BW89" s="92"/>
      <c r="BX89" s="93"/>
      <c r="BZ89" s="6"/>
      <c r="CA89" s="11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92"/>
      <c r="DD89" s="92"/>
      <c r="DE89" s="6"/>
      <c r="DK89" s="13">
        <f t="shared" si="1"/>
        <v>0</v>
      </c>
      <c r="DL89" s="13">
        <f t="shared" si="0"/>
        <v>0</v>
      </c>
    </row>
    <row r="90" spans="3:116" ht="12" customHeight="1">
      <c r="C90" s="91" t="b">
        <v>0</v>
      </c>
      <c r="D90" s="92"/>
      <c r="E90" s="92"/>
      <c r="F90" s="92"/>
      <c r="G90" s="92"/>
      <c r="H90" s="92"/>
      <c r="I90" s="92"/>
      <c r="J90" s="92"/>
      <c r="K90" s="92"/>
      <c r="L90" s="93"/>
      <c r="M90" s="91"/>
      <c r="N90" s="92"/>
      <c r="O90" s="92"/>
      <c r="P90" s="92"/>
      <c r="Q90" s="92"/>
      <c r="R90" s="92"/>
      <c r="S90" s="92"/>
      <c r="T90" s="92"/>
      <c r="U90" s="92"/>
      <c r="V90" s="93"/>
      <c r="Y90" s="108" t="s">
        <v>105</v>
      </c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1"/>
      <c r="BB90" s="101"/>
      <c r="BC90" s="6"/>
      <c r="BE90" s="91"/>
      <c r="BF90" s="92"/>
      <c r="BG90" s="92"/>
      <c r="BH90" s="92"/>
      <c r="BI90" s="92"/>
      <c r="BJ90" s="92"/>
      <c r="BK90" s="92"/>
      <c r="BL90" s="92"/>
      <c r="BM90" s="92"/>
      <c r="BN90" s="93"/>
      <c r="BO90" s="91"/>
      <c r="BP90" s="92"/>
      <c r="BQ90" s="92"/>
      <c r="BR90" s="92"/>
      <c r="BS90" s="92"/>
      <c r="BT90" s="92"/>
      <c r="BU90" s="92"/>
      <c r="BV90" s="92"/>
      <c r="BW90" s="92"/>
      <c r="BX90" s="93"/>
      <c r="BZ90" s="6"/>
      <c r="CA90" s="110" t="s">
        <v>106</v>
      </c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2"/>
      <c r="DK90" s="13">
        <f t="shared" si="1"/>
        <v>0</v>
      </c>
      <c r="DL90" s="13">
        <f t="shared" si="0"/>
        <v>0</v>
      </c>
    </row>
    <row r="91" spans="25:116" ht="7.5" customHeight="1">
      <c r="Y91" s="91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3"/>
      <c r="BE91" s="91"/>
      <c r="BF91" s="92"/>
      <c r="BG91" s="92"/>
      <c r="BH91" s="92"/>
      <c r="BI91" s="92"/>
      <c r="BJ91" s="92"/>
      <c r="BK91" s="92"/>
      <c r="BL91" s="92"/>
      <c r="BM91" s="92"/>
      <c r="BN91" s="93"/>
      <c r="BO91" s="91"/>
      <c r="BP91" s="92"/>
      <c r="BQ91" s="92"/>
      <c r="BR91" s="92"/>
      <c r="BS91" s="92"/>
      <c r="BT91" s="92"/>
      <c r="BU91" s="92"/>
      <c r="BV91" s="92"/>
      <c r="BW91" s="92"/>
      <c r="BX91" s="93"/>
      <c r="BZ91" s="6"/>
      <c r="CA91" s="11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89"/>
      <c r="DD91" s="89"/>
      <c r="DE91" s="6"/>
      <c r="DK91" s="7">
        <f t="shared" si="1"/>
        <v>0</v>
      </c>
      <c r="DL91" s="13">
        <f t="shared" si="0"/>
        <v>0</v>
      </c>
    </row>
    <row r="92" spans="3:116" ht="12" customHeight="1">
      <c r="C92" s="91" t="b">
        <v>0</v>
      </c>
      <c r="D92" s="92"/>
      <c r="E92" s="92"/>
      <c r="F92" s="92"/>
      <c r="G92" s="92"/>
      <c r="H92" s="92"/>
      <c r="I92" s="92"/>
      <c r="J92" s="92"/>
      <c r="K92" s="92"/>
      <c r="L92" s="93"/>
      <c r="M92" s="91"/>
      <c r="N92" s="92"/>
      <c r="O92" s="92"/>
      <c r="P92" s="92"/>
      <c r="Q92" s="92"/>
      <c r="R92" s="92"/>
      <c r="S92" s="92"/>
      <c r="T92" s="92"/>
      <c r="U92" s="92"/>
      <c r="V92" s="93"/>
      <c r="Y92" s="108" t="s">
        <v>107</v>
      </c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1"/>
      <c r="BB92" s="101"/>
      <c r="BC92" s="6"/>
      <c r="BE92" s="91" t="b">
        <v>1</v>
      </c>
      <c r="BF92" s="92"/>
      <c r="BG92" s="92"/>
      <c r="BH92" s="92"/>
      <c r="BI92" s="92"/>
      <c r="BJ92" s="92"/>
      <c r="BK92" s="92"/>
      <c r="BL92" s="92"/>
      <c r="BM92" s="92"/>
      <c r="BN92" s="93"/>
      <c r="BO92" s="91" t="s">
        <v>108</v>
      </c>
      <c r="BP92" s="92"/>
      <c r="BQ92" s="92"/>
      <c r="BR92" s="92"/>
      <c r="BS92" s="92"/>
      <c r="BT92" s="92"/>
      <c r="BU92" s="92"/>
      <c r="BV92" s="92"/>
      <c r="BW92" s="92"/>
      <c r="BX92" s="93"/>
      <c r="BZ92" s="6"/>
      <c r="CA92" s="96" t="s">
        <v>109</v>
      </c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9"/>
      <c r="DD92" s="100"/>
      <c r="DE92" s="6"/>
      <c r="DK92" s="13">
        <f t="shared" si="1"/>
        <v>0</v>
      </c>
      <c r="DL92" s="13">
        <f t="shared" si="0"/>
        <v>0</v>
      </c>
    </row>
    <row r="93" spans="3:116" ht="12" customHeight="1" hidden="1">
      <c r="C93" s="91"/>
      <c r="D93" s="92"/>
      <c r="E93" s="92"/>
      <c r="F93" s="92"/>
      <c r="G93" s="92"/>
      <c r="H93" s="92"/>
      <c r="I93" s="92"/>
      <c r="J93" s="92"/>
      <c r="K93" s="92"/>
      <c r="L93" s="93"/>
      <c r="M93" s="91"/>
      <c r="N93" s="92"/>
      <c r="O93" s="92"/>
      <c r="P93" s="92"/>
      <c r="Q93" s="92"/>
      <c r="R93" s="92"/>
      <c r="S93" s="92"/>
      <c r="T93" s="92"/>
      <c r="U93" s="92"/>
      <c r="V93" s="93"/>
      <c r="Y93" s="96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2"/>
      <c r="BB93" s="92"/>
      <c r="BC93" s="6"/>
      <c r="BE93" s="91"/>
      <c r="BF93" s="92"/>
      <c r="BG93" s="92"/>
      <c r="BH93" s="92"/>
      <c r="BI93" s="92"/>
      <c r="BJ93" s="92"/>
      <c r="BK93" s="92"/>
      <c r="BL93" s="92"/>
      <c r="BM93" s="92"/>
      <c r="BN93" s="93"/>
      <c r="BO93" s="91"/>
      <c r="BP93" s="92"/>
      <c r="BQ93" s="92"/>
      <c r="BR93" s="92"/>
      <c r="BS93" s="92"/>
      <c r="BT93" s="92"/>
      <c r="BU93" s="92"/>
      <c r="BV93" s="92"/>
      <c r="BW93" s="92"/>
      <c r="BX93" s="93"/>
      <c r="BZ93" s="6"/>
      <c r="CA93" s="11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92"/>
      <c r="DD93" s="92"/>
      <c r="DE93" s="6"/>
      <c r="DK93" s="13">
        <f t="shared" si="1"/>
        <v>0</v>
      </c>
      <c r="DL93" s="13">
        <f t="shared" si="0"/>
        <v>0</v>
      </c>
    </row>
    <row r="94" spans="3:116" ht="12" customHeight="1">
      <c r="C94" s="91"/>
      <c r="D94" s="92"/>
      <c r="E94" s="92"/>
      <c r="F94" s="92"/>
      <c r="G94" s="92"/>
      <c r="H94" s="92"/>
      <c r="I94" s="92"/>
      <c r="J94" s="92"/>
      <c r="K94" s="92"/>
      <c r="L94" s="93"/>
      <c r="M94" s="91"/>
      <c r="N94" s="92"/>
      <c r="O94" s="92"/>
      <c r="P94" s="92"/>
      <c r="Q94" s="92"/>
      <c r="R94" s="92"/>
      <c r="S94" s="92"/>
      <c r="T94" s="92"/>
      <c r="U94" s="92"/>
      <c r="V94" s="93"/>
      <c r="Y94" s="110" t="s">
        <v>110</v>
      </c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2"/>
      <c r="BE94" s="91" t="b">
        <v>0</v>
      </c>
      <c r="BF94" s="92"/>
      <c r="BG94" s="92"/>
      <c r="BH94" s="92"/>
      <c r="BI94" s="92"/>
      <c r="BJ94" s="92"/>
      <c r="BK94" s="92"/>
      <c r="BL94" s="92"/>
      <c r="BM94" s="92"/>
      <c r="BN94" s="93"/>
      <c r="BO94" s="91"/>
      <c r="BP94" s="92"/>
      <c r="BQ94" s="92"/>
      <c r="BR94" s="92"/>
      <c r="BS94" s="92"/>
      <c r="BT94" s="92"/>
      <c r="BU94" s="92"/>
      <c r="BV94" s="92"/>
      <c r="BW94" s="92"/>
      <c r="BX94" s="93"/>
      <c r="BZ94" s="6"/>
      <c r="CA94" s="108" t="s">
        <v>111</v>
      </c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1"/>
      <c r="DD94" s="101"/>
      <c r="DE94" s="6"/>
      <c r="DK94" s="13">
        <f t="shared" si="1"/>
        <v>0</v>
      </c>
      <c r="DL94" s="13">
        <f t="shared" si="0"/>
        <v>0</v>
      </c>
    </row>
    <row r="95" spans="25:116" ht="7.5" customHeight="1">
      <c r="Y95" s="91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3"/>
      <c r="BE95" s="91"/>
      <c r="BF95" s="92"/>
      <c r="BG95" s="92"/>
      <c r="BH95" s="92"/>
      <c r="BI95" s="92"/>
      <c r="BJ95" s="92"/>
      <c r="BK95" s="92"/>
      <c r="BL95" s="92"/>
      <c r="BM95" s="92"/>
      <c r="BN95" s="93"/>
      <c r="BO95" s="91"/>
      <c r="BP95" s="92"/>
      <c r="BQ95" s="92"/>
      <c r="BR95" s="92"/>
      <c r="BS95" s="92"/>
      <c r="BT95" s="92"/>
      <c r="BU95" s="92"/>
      <c r="BV95" s="92"/>
      <c r="BW95" s="92"/>
      <c r="BX95" s="93"/>
      <c r="BZ95" s="6"/>
      <c r="CA95" s="11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92"/>
      <c r="DD95" s="92"/>
      <c r="DE95" s="6"/>
      <c r="DK95" s="7">
        <f t="shared" si="1"/>
        <v>0</v>
      </c>
      <c r="DL95" s="13">
        <f t="shared" si="0"/>
        <v>0</v>
      </c>
    </row>
    <row r="96" spans="3:116" ht="12" customHeight="1">
      <c r="C96" s="91" t="b">
        <v>1</v>
      </c>
      <c r="D96" s="92"/>
      <c r="E96" s="92"/>
      <c r="F96" s="92"/>
      <c r="G96" s="92"/>
      <c r="H96" s="92"/>
      <c r="I96" s="92"/>
      <c r="J96" s="92"/>
      <c r="K96" s="92"/>
      <c r="L96" s="93"/>
      <c r="M96" s="91" t="s">
        <v>112</v>
      </c>
      <c r="N96" s="92"/>
      <c r="O96" s="92"/>
      <c r="P96" s="92"/>
      <c r="Q96" s="92"/>
      <c r="R96" s="92"/>
      <c r="S96" s="92"/>
      <c r="T96" s="92"/>
      <c r="U96" s="92"/>
      <c r="V96" s="93"/>
      <c r="Y96" s="96" t="s">
        <v>113</v>
      </c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9"/>
      <c r="BB96" s="100"/>
      <c r="BC96" s="6"/>
      <c r="BE96" s="91" t="b">
        <v>0</v>
      </c>
      <c r="BF96" s="92"/>
      <c r="BG96" s="92"/>
      <c r="BH96" s="92"/>
      <c r="BI96" s="92"/>
      <c r="BJ96" s="92"/>
      <c r="BK96" s="92"/>
      <c r="BL96" s="92"/>
      <c r="BM96" s="92"/>
      <c r="BN96" s="93"/>
      <c r="BO96" s="91"/>
      <c r="BP96" s="92"/>
      <c r="BQ96" s="92"/>
      <c r="BR96" s="92"/>
      <c r="BS96" s="92"/>
      <c r="BT96" s="92"/>
      <c r="BU96" s="92"/>
      <c r="BV96" s="92"/>
      <c r="BW96" s="92"/>
      <c r="BX96" s="93"/>
      <c r="BZ96" s="6"/>
      <c r="CA96" s="108" t="s">
        <v>114</v>
      </c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1"/>
      <c r="DD96" s="101"/>
      <c r="DE96" s="6"/>
      <c r="DK96" s="13">
        <f t="shared" si="1"/>
        <v>0</v>
      </c>
      <c r="DL96" s="13">
        <f t="shared" si="0"/>
        <v>0</v>
      </c>
    </row>
    <row r="97" spans="3:116" ht="12" customHeight="1" hidden="1">
      <c r="C97" s="91"/>
      <c r="D97" s="92"/>
      <c r="E97" s="92"/>
      <c r="F97" s="92"/>
      <c r="G97" s="92"/>
      <c r="H97" s="92"/>
      <c r="I97" s="92"/>
      <c r="J97" s="92"/>
      <c r="K97" s="92"/>
      <c r="L97" s="93"/>
      <c r="M97" s="91"/>
      <c r="N97" s="92"/>
      <c r="O97" s="92"/>
      <c r="P97" s="92"/>
      <c r="Q97" s="92"/>
      <c r="R97" s="92"/>
      <c r="S97" s="92"/>
      <c r="T97" s="92"/>
      <c r="U97" s="92"/>
      <c r="V97" s="93"/>
      <c r="Y97" s="96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12"/>
      <c r="BB97" s="12"/>
      <c r="BC97" s="6"/>
      <c r="BE97" s="91"/>
      <c r="BF97" s="92"/>
      <c r="BG97" s="92"/>
      <c r="BH97" s="92"/>
      <c r="BI97" s="92"/>
      <c r="BJ97" s="92"/>
      <c r="BK97" s="92"/>
      <c r="BL97" s="92"/>
      <c r="BM97" s="92"/>
      <c r="BN97" s="93"/>
      <c r="BO97" s="91"/>
      <c r="BP97" s="92"/>
      <c r="BQ97" s="92"/>
      <c r="BR97" s="92"/>
      <c r="BS97" s="92"/>
      <c r="BT97" s="92"/>
      <c r="BU97" s="92"/>
      <c r="BV97" s="92"/>
      <c r="BW97" s="92"/>
      <c r="BX97" s="93"/>
      <c r="BZ97" s="6"/>
      <c r="CA97" s="23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92"/>
      <c r="DD97" s="92"/>
      <c r="DE97" s="6"/>
      <c r="DK97" s="13">
        <f t="shared" si="1"/>
        <v>0</v>
      </c>
      <c r="DL97" s="13">
        <f t="shared" si="0"/>
        <v>0</v>
      </c>
    </row>
    <row r="98" spans="3:116" ht="12" customHeight="1" hidden="1">
      <c r="C98" s="91" t="b">
        <v>0</v>
      </c>
      <c r="D98" s="92"/>
      <c r="E98" s="92"/>
      <c r="F98" s="92"/>
      <c r="G98" s="92"/>
      <c r="H98" s="92"/>
      <c r="I98" s="92"/>
      <c r="J98" s="92"/>
      <c r="K98" s="92"/>
      <c r="L98" s="93"/>
      <c r="M98" s="91" t="s">
        <v>21</v>
      </c>
      <c r="N98" s="92"/>
      <c r="O98" s="92"/>
      <c r="P98" s="92"/>
      <c r="Q98" s="92"/>
      <c r="R98" s="92"/>
      <c r="S98" s="92"/>
      <c r="T98" s="92"/>
      <c r="U98" s="92"/>
      <c r="V98" s="93"/>
      <c r="Y98" s="96" t="s">
        <v>115</v>
      </c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101"/>
      <c r="BB98" s="101"/>
      <c r="BC98" s="6"/>
      <c r="BE98" s="91" t="b">
        <v>0</v>
      </c>
      <c r="BF98" s="92"/>
      <c r="BG98" s="92"/>
      <c r="BH98" s="92"/>
      <c r="BI98" s="92"/>
      <c r="BJ98" s="92"/>
      <c r="BK98" s="92"/>
      <c r="BL98" s="92"/>
      <c r="BM98" s="92"/>
      <c r="BN98" s="93"/>
      <c r="BO98" s="91"/>
      <c r="BP98" s="92"/>
      <c r="BQ98" s="92"/>
      <c r="BR98" s="92"/>
      <c r="BS98" s="92"/>
      <c r="BT98" s="92"/>
      <c r="BU98" s="92"/>
      <c r="BV98" s="92"/>
      <c r="BW98" s="92"/>
      <c r="BX98" s="93"/>
      <c r="BZ98" s="6"/>
      <c r="CA98" s="108" t="s">
        <v>116</v>
      </c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1"/>
      <c r="DD98" s="101"/>
      <c r="DE98" s="6"/>
      <c r="DK98" s="13">
        <f t="shared" si="1"/>
        <v>0</v>
      </c>
      <c r="DL98" s="13">
        <f t="shared" si="0"/>
        <v>0</v>
      </c>
    </row>
    <row r="99" spans="25:116" ht="7.5" customHeight="1">
      <c r="Y99" s="91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3"/>
      <c r="BE99" s="91"/>
      <c r="BF99" s="92"/>
      <c r="BG99" s="92"/>
      <c r="BH99" s="92"/>
      <c r="BI99" s="92"/>
      <c r="BJ99" s="92"/>
      <c r="BK99" s="92"/>
      <c r="BL99" s="92"/>
      <c r="BM99" s="92"/>
      <c r="BN99" s="93"/>
      <c r="BO99" s="91"/>
      <c r="BP99" s="92"/>
      <c r="BQ99" s="92"/>
      <c r="BR99" s="92"/>
      <c r="BS99" s="92"/>
      <c r="BT99" s="92"/>
      <c r="BU99" s="92"/>
      <c r="BV99" s="92"/>
      <c r="BW99" s="92"/>
      <c r="BX99" s="93"/>
      <c r="BZ99" s="6"/>
      <c r="CA99" s="11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92"/>
      <c r="DD99" s="92"/>
      <c r="DE99" s="6"/>
      <c r="DK99" s="7">
        <f t="shared" si="1"/>
        <v>0</v>
      </c>
      <c r="DL99" s="13">
        <f t="shared" si="0"/>
        <v>0</v>
      </c>
    </row>
    <row r="100" spans="3:116" ht="12" customHeight="1">
      <c r="C100" s="91" t="b">
        <v>1</v>
      </c>
      <c r="D100" s="92"/>
      <c r="E100" s="92"/>
      <c r="F100" s="92"/>
      <c r="G100" s="92"/>
      <c r="H100" s="92"/>
      <c r="I100" s="92"/>
      <c r="J100" s="92"/>
      <c r="K100" s="92"/>
      <c r="L100" s="93"/>
      <c r="M100" s="91" t="s">
        <v>117</v>
      </c>
      <c r="N100" s="92"/>
      <c r="O100" s="92"/>
      <c r="P100" s="92"/>
      <c r="Q100" s="92"/>
      <c r="R100" s="92"/>
      <c r="S100" s="92"/>
      <c r="T100" s="92"/>
      <c r="U100" s="92"/>
      <c r="V100" s="93"/>
      <c r="Y100" s="96" t="s">
        <v>118</v>
      </c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9"/>
      <c r="BB100" s="100"/>
      <c r="BC100" s="6"/>
      <c r="BE100" s="91" t="b">
        <v>0</v>
      </c>
      <c r="BF100" s="92"/>
      <c r="BG100" s="92"/>
      <c r="BH100" s="92"/>
      <c r="BI100" s="92"/>
      <c r="BJ100" s="92"/>
      <c r="BK100" s="92"/>
      <c r="BL100" s="92"/>
      <c r="BM100" s="92"/>
      <c r="BN100" s="93"/>
      <c r="BO100" s="91"/>
      <c r="BP100" s="92"/>
      <c r="BQ100" s="92"/>
      <c r="BR100" s="92"/>
      <c r="BS100" s="92"/>
      <c r="BT100" s="92"/>
      <c r="BU100" s="92"/>
      <c r="BV100" s="92"/>
      <c r="BW100" s="92"/>
      <c r="BX100" s="93"/>
      <c r="BZ100" s="6"/>
      <c r="CA100" s="108" t="s">
        <v>119</v>
      </c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1"/>
      <c r="DD100" s="101"/>
      <c r="DE100" s="6"/>
      <c r="DK100" s="13">
        <f t="shared" si="1"/>
        <v>0</v>
      </c>
      <c r="DL100" s="13">
        <f t="shared" si="0"/>
        <v>0</v>
      </c>
    </row>
    <row r="101" spans="3:116" ht="12" customHeight="1" hidden="1">
      <c r="C101" s="91"/>
      <c r="D101" s="92"/>
      <c r="E101" s="92"/>
      <c r="F101" s="92"/>
      <c r="G101" s="92"/>
      <c r="H101" s="92"/>
      <c r="I101" s="92"/>
      <c r="J101" s="92"/>
      <c r="K101" s="92"/>
      <c r="L101" s="93"/>
      <c r="M101" s="91"/>
      <c r="N101" s="92"/>
      <c r="O101" s="92"/>
      <c r="P101" s="92"/>
      <c r="Q101" s="92"/>
      <c r="R101" s="92"/>
      <c r="S101" s="92"/>
      <c r="T101" s="92"/>
      <c r="U101" s="92"/>
      <c r="V101" s="93"/>
      <c r="Y101" s="96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12"/>
      <c r="BB101" s="12"/>
      <c r="BC101" s="6"/>
      <c r="BE101" s="91"/>
      <c r="BF101" s="92"/>
      <c r="BG101" s="92"/>
      <c r="BH101" s="92"/>
      <c r="BI101" s="92"/>
      <c r="BJ101" s="92"/>
      <c r="BK101" s="92"/>
      <c r="BL101" s="92"/>
      <c r="BM101" s="92"/>
      <c r="BN101" s="93"/>
      <c r="BO101" s="91"/>
      <c r="BP101" s="92"/>
      <c r="BQ101" s="92"/>
      <c r="BR101" s="92"/>
      <c r="BS101" s="92"/>
      <c r="BT101" s="92"/>
      <c r="BU101" s="92"/>
      <c r="BV101" s="92"/>
      <c r="BW101" s="92"/>
      <c r="BX101" s="93"/>
      <c r="BZ101" s="6"/>
      <c r="CA101" s="23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92"/>
      <c r="DD101" s="92"/>
      <c r="DE101" s="6"/>
      <c r="DK101" s="13">
        <f t="shared" si="1"/>
        <v>0</v>
      </c>
      <c r="DL101" s="13">
        <f t="shared" si="0"/>
        <v>0</v>
      </c>
    </row>
    <row r="102" spans="3:116" ht="12" customHeight="1">
      <c r="C102" s="91" t="b">
        <v>0</v>
      </c>
      <c r="D102" s="92"/>
      <c r="E102" s="92"/>
      <c r="F102" s="92"/>
      <c r="G102" s="92"/>
      <c r="H102" s="92"/>
      <c r="I102" s="92"/>
      <c r="J102" s="92"/>
      <c r="K102" s="92"/>
      <c r="L102" s="93"/>
      <c r="M102" s="91"/>
      <c r="N102" s="92"/>
      <c r="O102" s="92"/>
      <c r="P102" s="92"/>
      <c r="Q102" s="92"/>
      <c r="R102" s="92"/>
      <c r="S102" s="92"/>
      <c r="T102" s="92"/>
      <c r="U102" s="92"/>
      <c r="V102" s="93"/>
      <c r="Y102" s="108" t="s">
        <v>120</v>
      </c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1"/>
      <c r="BB102" s="101"/>
      <c r="BC102" s="6"/>
      <c r="BE102" s="91"/>
      <c r="BF102" s="92"/>
      <c r="BG102" s="92"/>
      <c r="BH102" s="92"/>
      <c r="BI102" s="92"/>
      <c r="BJ102" s="92"/>
      <c r="BK102" s="92"/>
      <c r="BL102" s="92"/>
      <c r="BM102" s="92"/>
      <c r="BN102" s="93"/>
      <c r="BO102" s="103"/>
      <c r="BP102" s="104"/>
      <c r="BQ102" s="104"/>
      <c r="BR102" s="104"/>
      <c r="BS102" s="104"/>
      <c r="BT102" s="104"/>
      <c r="BU102" s="104"/>
      <c r="BV102" s="104"/>
      <c r="BW102" s="104"/>
      <c r="BX102" s="105"/>
      <c r="BZ102" s="6"/>
      <c r="CA102" s="110" t="s">
        <v>121</v>
      </c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2"/>
      <c r="DK102" s="13">
        <f t="shared" si="1"/>
        <v>0</v>
      </c>
      <c r="DL102" s="13">
        <f t="shared" si="0"/>
        <v>0</v>
      </c>
    </row>
    <row r="103" spans="25:116" ht="7.5" customHeight="1">
      <c r="Y103" s="91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3"/>
      <c r="BE103" s="91"/>
      <c r="BF103" s="92"/>
      <c r="BG103" s="92"/>
      <c r="BH103" s="92"/>
      <c r="BI103" s="92"/>
      <c r="BJ103" s="92"/>
      <c r="BK103" s="92"/>
      <c r="BL103" s="92"/>
      <c r="BM103" s="92"/>
      <c r="BN103" s="93"/>
      <c r="BO103" s="91"/>
      <c r="BP103" s="92"/>
      <c r="BQ103" s="92"/>
      <c r="BR103" s="92"/>
      <c r="BS103" s="92"/>
      <c r="BT103" s="92"/>
      <c r="BU103" s="92"/>
      <c r="BV103" s="92"/>
      <c r="BW103" s="92"/>
      <c r="BX103" s="93"/>
      <c r="BZ103" s="6"/>
      <c r="CA103" s="11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89"/>
      <c r="DD103" s="89"/>
      <c r="DE103" s="6"/>
      <c r="DK103" s="7">
        <f t="shared" si="1"/>
        <v>0</v>
      </c>
      <c r="DL103" s="13">
        <f t="shared" si="0"/>
        <v>0</v>
      </c>
    </row>
    <row r="104" spans="3:116" ht="12" customHeight="1">
      <c r="C104" s="91" t="b">
        <v>0</v>
      </c>
      <c r="D104" s="92"/>
      <c r="E104" s="92"/>
      <c r="F104" s="92"/>
      <c r="G104" s="92"/>
      <c r="H104" s="92"/>
      <c r="I104" s="92"/>
      <c r="J104" s="92"/>
      <c r="K104" s="92"/>
      <c r="L104" s="93"/>
      <c r="M104" s="91"/>
      <c r="N104" s="92"/>
      <c r="O104" s="92"/>
      <c r="P104" s="92"/>
      <c r="Q104" s="92"/>
      <c r="R104" s="92"/>
      <c r="S104" s="92"/>
      <c r="T104" s="92"/>
      <c r="U104" s="92"/>
      <c r="V104" s="93"/>
      <c r="Y104" s="108" t="s">
        <v>122</v>
      </c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1"/>
      <c r="BB104" s="101"/>
      <c r="BC104" s="6"/>
      <c r="BE104" s="91" t="b">
        <v>1</v>
      </c>
      <c r="BF104" s="92"/>
      <c r="BG104" s="92"/>
      <c r="BH104" s="92"/>
      <c r="BI104" s="92"/>
      <c r="BJ104" s="92"/>
      <c r="BK104" s="92"/>
      <c r="BL104" s="92"/>
      <c r="BM104" s="92"/>
      <c r="BN104" s="93"/>
      <c r="BO104" s="91" t="s">
        <v>123</v>
      </c>
      <c r="BP104" s="92"/>
      <c r="BQ104" s="92"/>
      <c r="BR104" s="92"/>
      <c r="BS104" s="92"/>
      <c r="BT104" s="92"/>
      <c r="BU104" s="92"/>
      <c r="BV104" s="92"/>
      <c r="BW104" s="92"/>
      <c r="BX104" s="93"/>
      <c r="BZ104" s="6"/>
      <c r="CA104" s="96" t="s">
        <v>124</v>
      </c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9"/>
      <c r="DD104" s="100"/>
      <c r="DE104" s="6"/>
      <c r="DK104" s="13">
        <f t="shared" si="1"/>
        <v>0</v>
      </c>
      <c r="DL104" s="13">
        <f t="shared" si="0"/>
        <v>0</v>
      </c>
    </row>
    <row r="105" spans="3:116" ht="12" customHeight="1" hidden="1">
      <c r="C105" s="91"/>
      <c r="D105" s="92"/>
      <c r="E105" s="92"/>
      <c r="F105" s="92"/>
      <c r="G105" s="92"/>
      <c r="H105" s="92"/>
      <c r="I105" s="92"/>
      <c r="J105" s="92"/>
      <c r="K105" s="92"/>
      <c r="L105" s="93"/>
      <c r="M105" s="91"/>
      <c r="N105" s="92"/>
      <c r="O105" s="92"/>
      <c r="P105" s="92"/>
      <c r="Q105" s="92"/>
      <c r="R105" s="92"/>
      <c r="S105" s="92"/>
      <c r="T105" s="92"/>
      <c r="U105" s="92"/>
      <c r="V105" s="93"/>
      <c r="Y105" s="96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12"/>
      <c r="BB105" s="12"/>
      <c r="BC105" s="6"/>
      <c r="BE105" s="91"/>
      <c r="BF105" s="92"/>
      <c r="BG105" s="92"/>
      <c r="BH105" s="92"/>
      <c r="BI105" s="92"/>
      <c r="BJ105" s="92"/>
      <c r="BK105" s="92"/>
      <c r="BL105" s="92"/>
      <c r="BM105" s="92"/>
      <c r="BN105" s="93"/>
      <c r="BO105" s="91"/>
      <c r="BP105" s="92"/>
      <c r="BQ105" s="92"/>
      <c r="BR105" s="92"/>
      <c r="BS105" s="92"/>
      <c r="BT105" s="92"/>
      <c r="BU105" s="92"/>
      <c r="BV105" s="92"/>
      <c r="BW105" s="92"/>
      <c r="BX105" s="93"/>
      <c r="BZ105" s="6"/>
      <c r="CA105" s="11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02"/>
      <c r="DD105" s="102"/>
      <c r="DE105" s="6"/>
      <c r="DK105" s="13">
        <f t="shared" si="1"/>
        <v>0</v>
      </c>
      <c r="DL105" s="13">
        <f t="shared" si="0"/>
        <v>0</v>
      </c>
    </row>
    <row r="106" spans="3:116" ht="12" customHeight="1">
      <c r="C106" s="91"/>
      <c r="D106" s="92"/>
      <c r="E106" s="92"/>
      <c r="F106" s="92"/>
      <c r="G106" s="92"/>
      <c r="H106" s="92"/>
      <c r="I106" s="92"/>
      <c r="J106" s="92"/>
      <c r="K106" s="92"/>
      <c r="L106" s="93"/>
      <c r="M106" s="91"/>
      <c r="N106" s="92"/>
      <c r="O106" s="92"/>
      <c r="P106" s="92"/>
      <c r="Q106" s="92"/>
      <c r="R106" s="92"/>
      <c r="S106" s="92"/>
      <c r="T106" s="92"/>
      <c r="U106" s="92"/>
      <c r="V106" s="93"/>
      <c r="Y106" s="110" t="s">
        <v>125</v>
      </c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2"/>
      <c r="BE106" s="91" t="b">
        <v>0</v>
      </c>
      <c r="BF106" s="92"/>
      <c r="BG106" s="92"/>
      <c r="BH106" s="92"/>
      <c r="BI106" s="92"/>
      <c r="BJ106" s="92"/>
      <c r="BK106" s="92"/>
      <c r="BL106" s="92"/>
      <c r="BM106" s="92"/>
      <c r="BN106" s="93"/>
      <c r="BO106" s="91"/>
      <c r="BP106" s="92"/>
      <c r="BQ106" s="92"/>
      <c r="BR106" s="92"/>
      <c r="BS106" s="92"/>
      <c r="BT106" s="92"/>
      <c r="BU106" s="92"/>
      <c r="BV106" s="92"/>
      <c r="BW106" s="92"/>
      <c r="BX106" s="93"/>
      <c r="BZ106" s="6"/>
      <c r="CA106" s="108" t="s">
        <v>126</v>
      </c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1"/>
      <c r="DD106" s="101"/>
      <c r="DE106" s="6"/>
      <c r="DK106" s="13">
        <f t="shared" si="1"/>
        <v>0</v>
      </c>
      <c r="DL106" s="13">
        <f t="shared" si="0"/>
        <v>0</v>
      </c>
    </row>
    <row r="107" spans="25:116" ht="7.5" customHeight="1">
      <c r="Y107" s="91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3"/>
      <c r="BE107" s="91"/>
      <c r="BF107" s="92"/>
      <c r="BG107" s="92"/>
      <c r="BH107" s="92"/>
      <c r="BI107" s="92"/>
      <c r="BJ107" s="92"/>
      <c r="BK107" s="92"/>
      <c r="BL107" s="92"/>
      <c r="BM107" s="92"/>
      <c r="BN107" s="93"/>
      <c r="BO107" s="91"/>
      <c r="BP107" s="92"/>
      <c r="BQ107" s="92"/>
      <c r="BR107" s="92"/>
      <c r="BS107" s="92"/>
      <c r="BT107" s="92"/>
      <c r="BU107" s="92"/>
      <c r="BV107" s="92"/>
      <c r="BW107" s="92"/>
      <c r="BX107" s="93"/>
      <c r="BZ107" s="6"/>
      <c r="CA107" s="11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89"/>
      <c r="DD107" s="89"/>
      <c r="DE107" s="6"/>
      <c r="DK107" s="7">
        <f t="shared" si="1"/>
        <v>0</v>
      </c>
      <c r="DL107" s="13">
        <f aca="true" t="shared" si="2" ref="DL107:DL143">IF(DC107&lt;&gt;"",1,0)</f>
        <v>0</v>
      </c>
    </row>
    <row r="108" spans="3:116" ht="12" customHeight="1">
      <c r="C108" s="91" t="b">
        <v>1</v>
      </c>
      <c r="D108" s="92"/>
      <c r="E108" s="92"/>
      <c r="F108" s="92"/>
      <c r="G108" s="92"/>
      <c r="H108" s="92"/>
      <c r="I108" s="92"/>
      <c r="J108" s="92"/>
      <c r="K108" s="92"/>
      <c r="L108" s="93"/>
      <c r="M108" s="91" t="s">
        <v>127</v>
      </c>
      <c r="N108" s="92"/>
      <c r="O108" s="92"/>
      <c r="P108" s="92"/>
      <c r="Q108" s="92"/>
      <c r="R108" s="92"/>
      <c r="S108" s="92"/>
      <c r="T108" s="92"/>
      <c r="U108" s="92"/>
      <c r="V108" s="93"/>
      <c r="Y108" s="96" t="s">
        <v>128</v>
      </c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9"/>
      <c r="BB108" s="100"/>
      <c r="BC108" s="6"/>
      <c r="BE108" s="91" t="b">
        <v>1</v>
      </c>
      <c r="BF108" s="92"/>
      <c r="BG108" s="92"/>
      <c r="BH108" s="92"/>
      <c r="BI108" s="92"/>
      <c r="BJ108" s="92"/>
      <c r="BK108" s="92"/>
      <c r="BL108" s="92"/>
      <c r="BM108" s="92"/>
      <c r="BN108" s="93"/>
      <c r="BO108" s="91" t="s">
        <v>129</v>
      </c>
      <c r="BP108" s="92"/>
      <c r="BQ108" s="92"/>
      <c r="BR108" s="92"/>
      <c r="BS108" s="92"/>
      <c r="BT108" s="92"/>
      <c r="BU108" s="92"/>
      <c r="BV108" s="92"/>
      <c r="BW108" s="92"/>
      <c r="BX108" s="93"/>
      <c r="BZ108" s="6"/>
      <c r="CA108" s="96" t="str">
        <f>IF(OR(DC108="",DC110&lt;&gt;""),"e-dpp Data Processing Program","Desmarque este Campo &gt;&gt;&gt;&gt;&gt;&gt;&gt;&gt;&gt;&gt;")</f>
        <v>e-dpp Data Processing Program</v>
      </c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116"/>
      <c r="DD108" s="117"/>
      <c r="DE108" s="6"/>
      <c r="DK108" s="13">
        <f t="shared" si="1"/>
        <v>0</v>
      </c>
      <c r="DL108" s="13">
        <f t="shared" si="2"/>
        <v>0</v>
      </c>
    </row>
    <row r="109" spans="25:116" ht="7.5" customHeight="1">
      <c r="Y109" s="91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3"/>
      <c r="BE109" s="91"/>
      <c r="BF109" s="92"/>
      <c r="BG109" s="92"/>
      <c r="BH109" s="92"/>
      <c r="BI109" s="92"/>
      <c r="BJ109" s="92"/>
      <c r="BK109" s="92"/>
      <c r="BL109" s="92"/>
      <c r="BM109" s="92"/>
      <c r="BN109" s="93"/>
      <c r="BO109" s="91"/>
      <c r="BP109" s="92"/>
      <c r="BQ109" s="92"/>
      <c r="BR109" s="92"/>
      <c r="BS109" s="92"/>
      <c r="BT109" s="92"/>
      <c r="BU109" s="92"/>
      <c r="BV109" s="92"/>
      <c r="BW109" s="92"/>
      <c r="BX109" s="93"/>
      <c r="BZ109" s="6"/>
      <c r="CA109" s="11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89"/>
      <c r="DD109" s="89"/>
      <c r="DE109" s="6"/>
      <c r="DK109" s="7">
        <f t="shared" si="1"/>
        <v>0</v>
      </c>
      <c r="DL109" s="13">
        <f t="shared" si="2"/>
        <v>0</v>
      </c>
    </row>
    <row r="110" spans="3:116" ht="12" customHeight="1">
      <c r="C110" s="91" t="b">
        <v>1</v>
      </c>
      <c r="D110" s="92"/>
      <c r="E110" s="92"/>
      <c r="F110" s="92"/>
      <c r="G110" s="92"/>
      <c r="H110" s="92"/>
      <c r="I110" s="92"/>
      <c r="J110" s="92"/>
      <c r="K110" s="92"/>
      <c r="L110" s="93"/>
      <c r="M110" s="91" t="s">
        <v>130</v>
      </c>
      <c r="N110" s="92"/>
      <c r="O110" s="92"/>
      <c r="P110" s="92"/>
      <c r="Q110" s="92"/>
      <c r="R110" s="92"/>
      <c r="S110" s="92"/>
      <c r="T110" s="92"/>
      <c r="U110" s="92"/>
      <c r="V110" s="93"/>
      <c r="Y110" s="96" t="s">
        <v>131</v>
      </c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9"/>
      <c r="BB110" s="100"/>
      <c r="BC110" s="6"/>
      <c r="BE110" s="91" t="b">
        <v>1</v>
      </c>
      <c r="BF110" s="92"/>
      <c r="BG110" s="92"/>
      <c r="BH110" s="92"/>
      <c r="BI110" s="92"/>
      <c r="BJ110" s="92"/>
      <c r="BK110" s="92"/>
      <c r="BL110" s="92"/>
      <c r="BM110" s="92"/>
      <c r="BN110" s="93"/>
      <c r="BO110" s="91" t="s">
        <v>132</v>
      </c>
      <c r="BP110" s="92"/>
      <c r="BQ110" s="92"/>
      <c r="BR110" s="92"/>
      <c r="BS110" s="92"/>
      <c r="BT110" s="92"/>
      <c r="BU110" s="92"/>
      <c r="BV110" s="92"/>
      <c r="BW110" s="92"/>
      <c r="BX110" s="93"/>
      <c r="BZ110" s="6"/>
      <c r="CA110" s="96" t="s">
        <v>132</v>
      </c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9"/>
      <c r="DD110" s="100"/>
      <c r="DE110" s="6"/>
      <c r="DK110" s="13">
        <f t="shared" si="1"/>
        <v>0</v>
      </c>
      <c r="DL110" s="13">
        <f t="shared" si="2"/>
        <v>0</v>
      </c>
    </row>
    <row r="111" spans="25:116" ht="7.5" customHeight="1">
      <c r="Y111" s="91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3"/>
      <c r="BE111" s="91"/>
      <c r="BF111" s="92"/>
      <c r="BG111" s="92"/>
      <c r="BH111" s="92"/>
      <c r="BI111" s="92"/>
      <c r="BJ111" s="92"/>
      <c r="BK111" s="92"/>
      <c r="BL111" s="92"/>
      <c r="BM111" s="92"/>
      <c r="BN111" s="93"/>
      <c r="BO111" s="91"/>
      <c r="BP111" s="92"/>
      <c r="BQ111" s="92"/>
      <c r="BR111" s="92"/>
      <c r="BS111" s="92"/>
      <c r="BT111" s="92"/>
      <c r="BU111" s="92"/>
      <c r="BV111" s="92"/>
      <c r="BW111" s="92"/>
      <c r="BX111" s="93"/>
      <c r="BZ111" s="6"/>
      <c r="CA111" s="11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89"/>
      <c r="DD111" s="89"/>
      <c r="DE111" s="6"/>
      <c r="DK111" s="7">
        <f t="shared" si="1"/>
        <v>0</v>
      </c>
      <c r="DL111" s="13">
        <f t="shared" si="2"/>
        <v>0</v>
      </c>
    </row>
    <row r="112" spans="3:116" ht="12" customHeight="1">
      <c r="C112" s="91" t="b">
        <v>1</v>
      </c>
      <c r="D112" s="92"/>
      <c r="E112" s="92"/>
      <c r="F112" s="92"/>
      <c r="G112" s="92"/>
      <c r="H112" s="92"/>
      <c r="I112" s="92"/>
      <c r="J112" s="92"/>
      <c r="K112" s="92"/>
      <c r="L112" s="93"/>
      <c r="M112" s="91" t="s">
        <v>133</v>
      </c>
      <c r="N112" s="92"/>
      <c r="O112" s="92"/>
      <c r="P112" s="92"/>
      <c r="Q112" s="92"/>
      <c r="R112" s="92"/>
      <c r="S112" s="92"/>
      <c r="T112" s="92"/>
      <c r="U112" s="92"/>
      <c r="V112" s="93"/>
      <c r="Y112" s="96" t="s">
        <v>134</v>
      </c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9"/>
      <c r="BB112" s="100"/>
      <c r="BC112" s="6"/>
      <c r="BE112" s="91" t="b">
        <v>1</v>
      </c>
      <c r="BF112" s="92"/>
      <c r="BG112" s="92"/>
      <c r="BH112" s="92"/>
      <c r="BI112" s="92"/>
      <c r="BJ112" s="92"/>
      <c r="BK112" s="92"/>
      <c r="BL112" s="92"/>
      <c r="BM112" s="92"/>
      <c r="BN112" s="93"/>
      <c r="BO112" s="91" t="s">
        <v>135</v>
      </c>
      <c r="BP112" s="92"/>
      <c r="BQ112" s="92"/>
      <c r="BR112" s="92"/>
      <c r="BS112" s="92"/>
      <c r="BT112" s="92"/>
      <c r="BU112" s="92"/>
      <c r="BV112" s="92"/>
      <c r="BW112" s="92"/>
      <c r="BX112" s="93"/>
      <c r="BZ112" s="6"/>
      <c r="CA112" s="96" t="s">
        <v>136</v>
      </c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9"/>
      <c r="DD112" s="100"/>
      <c r="DE112" s="6"/>
      <c r="DK112" s="13">
        <f t="shared" si="1"/>
        <v>0</v>
      </c>
      <c r="DL112" s="13">
        <f t="shared" si="2"/>
        <v>0</v>
      </c>
    </row>
    <row r="113" spans="25:116" ht="7.5" customHeight="1">
      <c r="Y113" s="91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3"/>
      <c r="BE113" s="91"/>
      <c r="BF113" s="92"/>
      <c r="BG113" s="92"/>
      <c r="BH113" s="92"/>
      <c r="BI113" s="92"/>
      <c r="BJ113" s="92"/>
      <c r="BK113" s="92"/>
      <c r="BL113" s="92"/>
      <c r="BM113" s="92"/>
      <c r="BN113" s="93"/>
      <c r="BO113" s="91"/>
      <c r="BP113" s="92"/>
      <c r="BQ113" s="92"/>
      <c r="BR113" s="92"/>
      <c r="BS113" s="92"/>
      <c r="BT113" s="92"/>
      <c r="BU113" s="92"/>
      <c r="BV113" s="92"/>
      <c r="BW113" s="92"/>
      <c r="BX113" s="93"/>
      <c r="BZ113" s="6"/>
      <c r="CA113" s="11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89"/>
      <c r="DD113" s="89"/>
      <c r="DE113" s="6"/>
      <c r="DK113" s="7">
        <f t="shared" si="1"/>
        <v>0</v>
      </c>
      <c r="DL113" s="13">
        <f t="shared" si="2"/>
        <v>0</v>
      </c>
    </row>
    <row r="114" spans="3:116" ht="12" customHeight="1">
      <c r="C114" s="91" t="b">
        <v>1</v>
      </c>
      <c r="D114" s="92"/>
      <c r="E114" s="92"/>
      <c r="F114" s="92"/>
      <c r="G114" s="92"/>
      <c r="H114" s="92"/>
      <c r="I114" s="92"/>
      <c r="J114" s="92"/>
      <c r="K114" s="92"/>
      <c r="L114" s="93"/>
      <c r="M114" s="91" t="s">
        <v>137</v>
      </c>
      <c r="N114" s="92"/>
      <c r="O114" s="92"/>
      <c r="P114" s="92"/>
      <c r="Q114" s="92"/>
      <c r="R114" s="92"/>
      <c r="S114" s="92"/>
      <c r="T114" s="92"/>
      <c r="U114" s="92"/>
      <c r="V114" s="93"/>
      <c r="Y114" s="96" t="s">
        <v>138</v>
      </c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9"/>
      <c r="BB114" s="100"/>
      <c r="BC114" s="6"/>
      <c r="BE114" s="91" t="b">
        <v>0</v>
      </c>
      <c r="BF114" s="92"/>
      <c r="BG114" s="92"/>
      <c r="BH114" s="92"/>
      <c r="BI114" s="92"/>
      <c r="BJ114" s="92"/>
      <c r="BK114" s="92"/>
      <c r="BL114" s="92"/>
      <c r="BM114" s="92"/>
      <c r="BN114" s="93"/>
      <c r="BO114" s="91"/>
      <c r="BP114" s="92"/>
      <c r="BQ114" s="92"/>
      <c r="BR114" s="92"/>
      <c r="BS114" s="92"/>
      <c r="BT114" s="92"/>
      <c r="BU114" s="92"/>
      <c r="BV114" s="92"/>
      <c r="BW114" s="92"/>
      <c r="BX114" s="93"/>
      <c r="BZ114" s="6"/>
      <c r="CA114" s="96" t="s">
        <v>139</v>
      </c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115"/>
      <c r="DD114" s="115"/>
      <c r="DE114" s="24"/>
      <c r="DK114" s="13">
        <f t="shared" si="1"/>
        <v>0</v>
      </c>
      <c r="DL114" s="13">
        <f t="shared" si="2"/>
        <v>0</v>
      </c>
    </row>
    <row r="115" spans="25:116" ht="7.5" customHeight="1">
      <c r="Y115" s="91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3"/>
      <c r="BE115" s="91"/>
      <c r="BF115" s="92"/>
      <c r="BG115" s="92"/>
      <c r="BH115" s="92"/>
      <c r="BI115" s="92"/>
      <c r="BJ115" s="92"/>
      <c r="BK115" s="92"/>
      <c r="BL115" s="92"/>
      <c r="BM115" s="92"/>
      <c r="BN115" s="93"/>
      <c r="BO115" s="91"/>
      <c r="BP115" s="92"/>
      <c r="BQ115" s="92"/>
      <c r="BR115" s="92"/>
      <c r="BS115" s="92"/>
      <c r="BT115" s="92"/>
      <c r="BU115" s="92"/>
      <c r="BV115" s="92"/>
      <c r="BW115" s="92"/>
      <c r="BX115" s="93"/>
      <c r="BZ115" s="6"/>
      <c r="CA115" s="11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92"/>
      <c r="DD115" s="92"/>
      <c r="DE115" s="6"/>
      <c r="DK115" s="7">
        <f t="shared" si="1"/>
        <v>0</v>
      </c>
      <c r="DL115" s="13">
        <f t="shared" si="2"/>
        <v>0</v>
      </c>
    </row>
    <row r="116" spans="3:116" ht="12" customHeight="1">
      <c r="C116" s="91" t="b">
        <v>1</v>
      </c>
      <c r="D116" s="92"/>
      <c r="E116" s="92"/>
      <c r="F116" s="92"/>
      <c r="G116" s="92"/>
      <c r="H116" s="92"/>
      <c r="I116" s="92"/>
      <c r="J116" s="92"/>
      <c r="K116" s="92"/>
      <c r="L116" s="93"/>
      <c r="M116" s="91" t="s">
        <v>140</v>
      </c>
      <c r="N116" s="92"/>
      <c r="O116" s="92"/>
      <c r="P116" s="92"/>
      <c r="Q116" s="92"/>
      <c r="R116" s="92"/>
      <c r="S116" s="92"/>
      <c r="T116" s="92"/>
      <c r="U116" s="92"/>
      <c r="V116" s="93"/>
      <c r="Y116" s="96" t="s">
        <v>141</v>
      </c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9"/>
      <c r="BB116" s="100"/>
      <c r="BC116" s="6"/>
      <c r="BE116" s="91" t="b">
        <v>0</v>
      </c>
      <c r="BF116" s="92"/>
      <c r="BG116" s="92"/>
      <c r="BH116" s="92"/>
      <c r="BI116" s="92"/>
      <c r="BJ116" s="92"/>
      <c r="BK116" s="92"/>
      <c r="BL116" s="92"/>
      <c r="BM116" s="92"/>
      <c r="BN116" s="93"/>
      <c r="BO116" s="91"/>
      <c r="BP116" s="92"/>
      <c r="BQ116" s="92"/>
      <c r="BR116" s="92"/>
      <c r="BS116" s="92"/>
      <c r="BT116" s="92"/>
      <c r="BU116" s="92"/>
      <c r="BV116" s="92"/>
      <c r="BW116" s="92"/>
      <c r="BX116" s="93"/>
      <c r="BZ116" s="6"/>
      <c r="CA116" s="108" t="s">
        <v>142</v>
      </c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14"/>
      <c r="DD116" s="114"/>
      <c r="DE116" s="24"/>
      <c r="DK116" s="13">
        <f t="shared" si="1"/>
        <v>0</v>
      </c>
      <c r="DL116" s="13">
        <f t="shared" si="2"/>
        <v>0</v>
      </c>
    </row>
    <row r="117" spans="25:116" ht="7.5" customHeight="1">
      <c r="Y117" s="91"/>
      <c r="Z117" s="92"/>
      <c r="AA117" s="92"/>
      <c r="AB117" s="92"/>
      <c r="AC117" s="92"/>
      <c r="AD117" s="92"/>
      <c r="AE117" s="92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3"/>
      <c r="BE117" s="91"/>
      <c r="BF117" s="92"/>
      <c r="BG117" s="92"/>
      <c r="BH117" s="92"/>
      <c r="BI117" s="92"/>
      <c r="BJ117" s="92"/>
      <c r="BK117" s="92"/>
      <c r="BL117" s="92"/>
      <c r="BM117" s="92"/>
      <c r="BN117" s="93"/>
      <c r="BO117" s="91"/>
      <c r="BP117" s="92"/>
      <c r="BQ117" s="92"/>
      <c r="BR117" s="92"/>
      <c r="BS117" s="92"/>
      <c r="BT117" s="92"/>
      <c r="BU117" s="92"/>
      <c r="BV117" s="92"/>
      <c r="BW117" s="92"/>
      <c r="BX117" s="93"/>
      <c r="BZ117" s="6"/>
      <c r="CA117" s="11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89"/>
      <c r="DD117" s="89"/>
      <c r="DE117" s="6"/>
      <c r="DK117" s="7">
        <f t="shared" si="1"/>
        <v>0</v>
      </c>
      <c r="DL117" s="13">
        <f t="shared" si="2"/>
        <v>0</v>
      </c>
    </row>
    <row r="118" spans="3:116" ht="12" customHeight="1">
      <c r="C118" s="91" t="b">
        <v>1</v>
      </c>
      <c r="D118" s="92"/>
      <c r="E118" s="92"/>
      <c r="F118" s="92"/>
      <c r="G118" s="92"/>
      <c r="H118" s="92"/>
      <c r="I118" s="92"/>
      <c r="J118" s="92"/>
      <c r="K118" s="92"/>
      <c r="L118" s="93"/>
      <c r="M118" s="91" t="s">
        <v>143</v>
      </c>
      <c r="N118" s="92"/>
      <c r="O118" s="92"/>
      <c r="P118" s="92"/>
      <c r="Q118" s="92"/>
      <c r="R118" s="92"/>
      <c r="S118" s="92"/>
      <c r="T118" s="92"/>
      <c r="U118" s="92"/>
      <c r="V118" s="93"/>
      <c r="Y118" s="96" t="s">
        <v>144</v>
      </c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9"/>
      <c r="BB118" s="100"/>
      <c r="BC118" s="6"/>
      <c r="BE118" s="91"/>
      <c r="BF118" s="92"/>
      <c r="BG118" s="92"/>
      <c r="BH118" s="92"/>
      <c r="BI118" s="92"/>
      <c r="BJ118" s="92"/>
      <c r="BK118" s="92"/>
      <c r="BL118" s="92"/>
      <c r="BM118" s="92"/>
      <c r="BN118" s="93"/>
      <c r="BO118" s="103"/>
      <c r="BP118" s="104"/>
      <c r="BQ118" s="104"/>
      <c r="BR118" s="104"/>
      <c r="BS118" s="104"/>
      <c r="BT118" s="104"/>
      <c r="BU118" s="104"/>
      <c r="BV118" s="104"/>
      <c r="BW118" s="104"/>
      <c r="BX118" s="105"/>
      <c r="BZ118" s="6"/>
      <c r="CA118" s="110" t="s">
        <v>145</v>
      </c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2"/>
      <c r="DK118" s="13">
        <f t="shared" si="1"/>
        <v>0</v>
      </c>
      <c r="DL118" s="13">
        <f t="shared" si="2"/>
        <v>0</v>
      </c>
    </row>
    <row r="119" spans="25:116" ht="7.5" customHeight="1">
      <c r="Y119" s="91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2"/>
      <c r="BC119" s="93"/>
      <c r="BE119" s="91"/>
      <c r="BF119" s="92"/>
      <c r="BG119" s="92"/>
      <c r="BH119" s="92"/>
      <c r="BI119" s="92"/>
      <c r="BJ119" s="92"/>
      <c r="BK119" s="92"/>
      <c r="BL119" s="92"/>
      <c r="BM119" s="92"/>
      <c r="BN119" s="93"/>
      <c r="BO119" s="91"/>
      <c r="BP119" s="92"/>
      <c r="BQ119" s="92"/>
      <c r="BR119" s="92"/>
      <c r="BS119" s="92"/>
      <c r="BT119" s="92"/>
      <c r="BU119" s="92"/>
      <c r="BV119" s="92"/>
      <c r="BW119" s="92"/>
      <c r="BX119" s="93"/>
      <c r="BZ119" s="6"/>
      <c r="CA119" s="11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89"/>
      <c r="DD119" s="89"/>
      <c r="DE119" s="6"/>
      <c r="DK119" s="7">
        <f t="shared" si="1"/>
        <v>0</v>
      </c>
      <c r="DL119" s="13">
        <f t="shared" si="2"/>
        <v>0</v>
      </c>
    </row>
    <row r="120" spans="3:116" ht="12" customHeight="1">
      <c r="C120" s="91" t="b">
        <v>0</v>
      </c>
      <c r="D120" s="92"/>
      <c r="E120" s="92"/>
      <c r="F120" s="92"/>
      <c r="G120" s="92"/>
      <c r="H120" s="92"/>
      <c r="I120" s="92"/>
      <c r="J120" s="92"/>
      <c r="K120" s="92"/>
      <c r="L120" s="93"/>
      <c r="M120" s="91" t="s">
        <v>146</v>
      </c>
      <c r="N120" s="92"/>
      <c r="O120" s="92"/>
      <c r="P120" s="92"/>
      <c r="Q120" s="92"/>
      <c r="R120" s="92"/>
      <c r="S120" s="92"/>
      <c r="T120" s="92"/>
      <c r="U120" s="92"/>
      <c r="V120" s="93"/>
      <c r="Y120" s="108" t="s">
        <v>147</v>
      </c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1"/>
      <c r="BB120" s="101"/>
      <c r="BC120" s="6"/>
      <c r="BE120" s="91" t="b">
        <v>1</v>
      </c>
      <c r="BF120" s="92"/>
      <c r="BG120" s="92"/>
      <c r="BH120" s="92"/>
      <c r="BI120" s="92"/>
      <c r="BJ120" s="92"/>
      <c r="BK120" s="92"/>
      <c r="BL120" s="92"/>
      <c r="BM120" s="92"/>
      <c r="BN120" s="93"/>
      <c r="BO120" s="91" t="s">
        <v>148</v>
      </c>
      <c r="BP120" s="92"/>
      <c r="BQ120" s="92"/>
      <c r="BR120" s="92"/>
      <c r="BS120" s="92"/>
      <c r="BT120" s="92"/>
      <c r="BU120" s="92"/>
      <c r="BV120" s="92"/>
      <c r="BW120" s="92"/>
      <c r="BX120" s="93"/>
      <c r="BZ120" s="6"/>
      <c r="CA120" s="96" t="s">
        <v>149</v>
      </c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9"/>
      <c r="DD120" s="100"/>
      <c r="DE120" s="6"/>
      <c r="DK120" s="13">
        <f t="shared" si="1"/>
        <v>0</v>
      </c>
      <c r="DL120" s="13">
        <f t="shared" si="2"/>
        <v>0</v>
      </c>
    </row>
    <row r="121" spans="3:116" ht="12" customHeight="1" hidden="1">
      <c r="C121" s="91"/>
      <c r="D121" s="92"/>
      <c r="E121" s="92"/>
      <c r="F121" s="92"/>
      <c r="G121" s="92"/>
      <c r="H121" s="92"/>
      <c r="I121" s="92"/>
      <c r="J121" s="92"/>
      <c r="K121" s="92"/>
      <c r="L121" s="93"/>
      <c r="M121" s="91"/>
      <c r="N121" s="92"/>
      <c r="O121" s="92"/>
      <c r="P121" s="92"/>
      <c r="Q121" s="92"/>
      <c r="R121" s="92"/>
      <c r="S121" s="92"/>
      <c r="T121" s="92"/>
      <c r="U121" s="92"/>
      <c r="V121" s="93"/>
      <c r="Y121" s="108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2"/>
      <c r="BB121" s="12"/>
      <c r="BC121" s="6"/>
      <c r="BE121" s="91"/>
      <c r="BF121" s="92"/>
      <c r="BG121" s="92"/>
      <c r="BH121" s="92"/>
      <c r="BI121" s="92"/>
      <c r="BJ121" s="92"/>
      <c r="BK121" s="92"/>
      <c r="BL121" s="92"/>
      <c r="BM121" s="92"/>
      <c r="BN121" s="93"/>
      <c r="BO121" s="91"/>
      <c r="BP121" s="92"/>
      <c r="BQ121" s="92"/>
      <c r="BR121" s="92"/>
      <c r="BS121" s="92"/>
      <c r="BT121" s="92"/>
      <c r="BU121" s="92"/>
      <c r="BV121" s="92"/>
      <c r="BW121" s="92"/>
      <c r="BX121" s="93"/>
      <c r="BZ121" s="6"/>
      <c r="CA121" s="11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02"/>
      <c r="DD121" s="102"/>
      <c r="DE121" s="6"/>
      <c r="DK121" s="13">
        <f t="shared" si="1"/>
        <v>0</v>
      </c>
      <c r="DL121" s="13">
        <f t="shared" si="2"/>
        <v>0</v>
      </c>
    </row>
    <row r="122" spans="3:116" ht="12" customHeight="1" hidden="1">
      <c r="C122" s="91" t="b">
        <v>0</v>
      </c>
      <c r="D122" s="92"/>
      <c r="E122" s="92"/>
      <c r="F122" s="92"/>
      <c r="G122" s="92"/>
      <c r="H122" s="92"/>
      <c r="I122" s="92"/>
      <c r="J122" s="92"/>
      <c r="K122" s="92"/>
      <c r="L122" s="93"/>
      <c r="M122" s="91" t="s">
        <v>150</v>
      </c>
      <c r="N122" s="92"/>
      <c r="O122" s="92"/>
      <c r="P122" s="92"/>
      <c r="Q122" s="92"/>
      <c r="R122" s="92"/>
      <c r="S122" s="92"/>
      <c r="T122" s="92"/>
      <c r="U122" s="92"/>
      <c r="V122" s="93"/>
      <c r="Y122" s="108" t="s">
        <v>151</v>
      </c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1"/>
      <c r="BB122" s="101"/>
      <c r="BC122" s="6"/>
      <c r="BE122" s="91" t="b">
        <v>0</v>
      </c>
      <c r="BF122" s="92"/>
      <c r="BG122" s="92"/>
      <c r="BH122" s="92"/>
      <c r="BI122" s="92"/>
      <c r="BJ122" s="92"/>
      <c r="BK122" s="92"/>
      <c r="BL122" s="92"/>
      <c r="BM122" s="92"/>
      <c r="BN122" s="93"/>
      <c r="BO122" s="91"/>
      <c r="BP122" s="92"/>
      <c r="BQ122" s="92"/>
      <c r="BR122" s="92"/>
      <c r="BS122" s="92"/>
      <c r="BT122" s="92"/>
      <c r="BU122" s="92"/>
      <c r="BV122" s="92"/>
      <c r="BW122" s="92"/>
      <c r="BX122" s="93"/>
      <c r="BZ122" s="6"/>
      <c r="CA122" s="96" t="s">
        <v>152</v>
      </c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113"/>
      <c r="DD122" s="113"/>
      <c r="DE122" s="6"/>
      <c r="DK122" s="13">
        <f t="shared" si="1"/>
        <v>0</v>
      </c>
      <c r="DL122" s="13">
        <f t="shared" si="2"/>
        <v>0</v>
      </c>
    </row>
    <row r="123" spans="3:116" ht="12" customHeight="1" hidden="1">
      <c r="C123" s="91"/>
      <c r="D123" s="92"/>
      <c r="E123" s="92"/>
      <c r="F123" s="92"/>
      <c r="G123" s="92"/>
      <c r="H123" s="92"/>
      <c r="I123" s="92"/>
      <c r="J123" s="92"/>
      <c r="K123" s="92"/>
      <c r="L123" s="93"/>
      <c r="M123" s="91"/>
      <c r="N123" s="92"/>
      <c r="O123" s="92"/>
      <c r="P123" s="92"/>
      <c r="Q123" s="92"/>
      <c r="R123" s="92"/>
      <c r="S123" s="92"/>
      <c r="T123" s="92"/>
      <c r="U123" s="92"/>
      <c r="V123" s="93"/>
      <c r="Y123" s="108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2"/>
      <c r="BB123" s="12"/>
      <c r="BC123" s="6"/>
      <c r="BE123" s="91"/>
      <c r="BF123" s="92"/>
      <c r="BG123" s="92"/>
      <c r="BH123" s="92"/>
      <c r="BI123" s="92"/>
      <c r="BJ123" s="92"/>
      <c r="BK123" s="92"/>
      <c r="BL123" s="92"/>
      <c r="BM123" s="92"/>
      <c r="BN123" s="93"/>
      <c r="BO123" s="91"/>
      <c r="BP123" s="92"/>
      <c r="BQ123" s="92"/>
      <c r="BR123" s="92"/>
      <c r="BS123" s="92"/>
      <c r="BT123" s="92"/>
      <c r="BU123" s="92"/>
      <c r="BV123" s="92"/>
      <c r="BW123" s="92"/>
      <c r="BX123" s="93"/>
      <c r="BZ123" s="6"/>
      <c r="CA123" s="11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6"/>
      <c r="DK123" s="13">
        <f t="shared" si="1"/>
        <v>0</v>
      </c>
      <c r="DL123" s="13">
        <f t="shared" si="2"/>
        <v>0</v>
      </c>
    </row>
    <row r="124" spans="3:116" ht="12" customHeight="1" hidden="1">
      <c r="C124" s="91" t="b">
        <v>0</v>
      </c>
      <c r="D124" s="92"/>
      <c r="E124" s="92"/>
      <c r="F124" s="92"/>
      <c r="G124" s="92"/>
      <c r="H124" s="92"/>
      <c r="I124" s="92"/>
      <c r="J124" s="92"/>
      <c r="K124" s="92"/>
      <c r="L124" s="93"/>
      <c r="M124" s="91" t="s">
        <v>153</v>
      </c>
      <c r="N124" s="92"/>
      <c r="O124" s="92"/>
      <c r="P124" s="92"/>
      <c r="Q124" s="92"/>
      <c r="R124" s="92"/>
      <c r="S124" s="92"/>
      <c r="T124" s="92"/>
      <c r="U124" s="92"/>
      <c r="V124" s="93"/>
      <c r="Y124" s="108" t="s">
        <v>154</v>
      </c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1"/>
      <c r="BB124" s="101"/>
      <c r="BC124" s="6"/>
      <c r="BE124" s="91" t="b">
        <v>0</v>
      </c>
      <c r="BF124" s="92"/>
      <c r="BG124" s="92"/>
      <c r="BH124" s="92"/>
      <c r="BI124" s="92"/>
      <c r="BJ124" s="92"/>
      <c r="BK124" s="92"/>
      <c r="BL124" s="92"/>
      <c r="BM124" s="92"/>
      <c r="BN124" s="93"/>
      <c r="BO124" s="91"/>
      <c r="BP124" s="92"/>
      <c r="BQ124" s="92"/>
      <c r="BR124" s="92"/>
      <c r="BS124" s="92"/>
      <c r="BT124" s="92"/>
      <c r="BU124" s="92"/>
      <c r="BV124" s="92"/>
      <c r="BW124" s="92"/>
      <c r="BX124" s="93"/>
      <c r="BZ124" s="6"/>
      <c r="CA124" s="96" t="s">
        <v>155</v>
      </c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113"/>
      <c r="DD124" s="113"/>
      <c r="DE124" s="6"/>
      <c r="DK124" s="13">
        <f t="shared" si="1"/>
        <v>0</v>
      </c>
      <c r="DL124" s="13">
        <f t="shared" si="2"/>
        <v>0</v>
      </c>
    </row>
    <row r="125" spans="25:116" ht="7.5" customHeight="1">
      <c r="Y125" s="91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2"/>
      <c r="BC125" s="93"/>
      <c r="BE125" s="91"/>
      <c r="BF125" s="92"/>
      <c r="BG125" s="92"/>
      <c r="BH125" s="92"/>
      <c r="BI125" s="92"/>
      <c r="BJ125" s="92"/>
      <c r="BK125" s="92"/>
      <c r="BL125" s="92"/>
      <c r="BM125" s="92"/>
      <c r="BN125" s="93"/>
      <c r="BO125" s="91"/>
      <c r="BP125" s="92"/>
      <c r="BQ125" s="92"/>
      <c r="BR125" s="92"/>
      <c r="BS125" s="92"/>
      <c r="BT125" s="92"/>
      <c r="BU125" s="92"/>
      <c r="BV125" s="92"/>
      <c r="BW125" s="92"/>
      <c r="BX125" s="93"/>
      <c r="BZ125" s="6"/>
      <c r="CA125" s="11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89"/>
      <c r="DD125" s="89"/>
      <c r="DE125" s="6"/>
      <c r="DK125" s="7">
        <f t="shared" si="1"/>
        <v>0</v>
      </c>
      <c r="DL125" s="13">
        <f t="shared" si="2"/>
        <v>0</v>
      </c>
    </row>
    <row r="126" spans="3:116" ht="12" customHeight="1">
      <c r="C126" s="91"/>
      <c r="D126" s="92"/>
      <c r="E126" s="92"/>
      <c r="F126" s="92"/>
      <c r="G126" s="92"/>
      <c r="H126" s="92"/>
      <c r="I126" s="92"/>
      <c r="J126" s="92"/>
      <c r="K126" s="92"/>
      <c r="L126" s="93"/>
      <c r="M126" s="91"/>
      <c r="N126" s="92"/>
      <c r="O126" s="92"/>
      <c r="P126" s="92"/>
      <c r="Q126" s="92"/>
      <c r="R126" s="92"/>
      <c r="S126" s="92"/>
      <c r="T126" s="92"/>
      <c r="U126" s="92"/>
      <c r="V126" s="93"/>
      <c r="Y126" s="108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1"/>
      <c r="BB126" s="101"/>
      <c r="BC126" s="6"/>
      <c r="BE126" s="91"/>
      <c r="BF126" s="92"/>
      <c r="BG126" s="92"/>
      <c r="BH126" s="92"/>
      <c r="BI126" s="92"/>
      <c r="BJ126" s="92"/>
      <c r="BK126" s="92"/>
      <c r="BL126" s="92"/>
      <c r="BM126" s="92"/>
      <c r="BN126" s="93"/>
      <c r="BO126" s="91"/>
      <c r="BP126" s="92"/>
      <c r="BQ126" s="92"/>
      <c r="BR126" s="92"/>
      <c r="BS126" s="92"/>
      <c r="BT126" s="92"/>
      <c r="BU126" s="92"/>
      <c r="BV126" s="92"/>
      <c r="BW126" s="92"/>
      <c r="BX126" s="93"/>
      <c r="BZ126" s="6"/>
      <c r="CA126" s="96" t="s">
        <v>156</v>
      </c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9"/>
      <c r="DD126" s="100"/>
      <c r="DE126" s="6"/>
      <c r="DK126" s="13">
        <f t="shared" si="1"/>
        <v>0</v>
      </c>
      <c r="DL126" s="13">
        <f t="shared" si="2"/>
        <v>0</v>
      </c>
    </row>
    <row r="127" spans="25:116" ht="7.5" customHeight="1">
      <c r="Y127" s="91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3"/>
      <c r="BE127" s="91"/>
      <c r="BF127" s="92"/>
      <c r="BG127" s="92"/>
      <c r="BH127" s="92"/>
      <c r="BI127" s="92"/>
      <c r="BJ127" s="92"/>
      <c r="BK127" s="92"/>
      <c r="BL127" s="92"/>
      <c r="BM127" s="92"/>
      <c r="BN127" s="93"/>
      <c r="BO127" s="91"/>
      <c r="BP127" s="92"/>
      <c r="BQ127" s="92"/>
      <c r="BR127" s="92"/>
      <c r="BS127" s="92"/>
      <c r="BT127" s="92"/>
      <c r="BU127" s="92"/>
      <c r="BV127" s="92"/>
      <c r="BW127" s="92"/>
      <c r="BX127" s="93"/>
      <c r="BZ127" s="6"/>
      <c r="CA127" s="11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89"/>
      <c r="DD127" s="89"/>
      <c r="DE127" s="6"/>
      <c r="DK127" s="7">
        <f t="shared" si="1"/>
        <v>0</v>
      </c>
      <c r="DL127" s="13">
        <f t="shared" si="2"/>
        <v>0</v>
      </c>
    </row>
    <row r="128" spans="3:116" ht="12" customHeight="1">
      <c r="C128" s="91"/>
      <c r="D128" s="92"/>
      <c r="E128" s="92"/>
      <c r="F128" s="92"/>
      <c r="G128" s="92"/>
      <c r="H128" s="92"/>
      <c r="I128" s="92"/>
      <c r="J128" s="92"/>
      <c r="K128" s="92"/>
      <c r="L128" s="93"/>
      <c r="M128" s="91"/>
      <c r="N128" s="92"/>
      <c r="O128" s="92"/>
      <c r="P128" s="92"/>
      <c r="Q128" s="92"/>
      <c r="R128" s="92"/>
      <c r="S128" s="92"/>
      <c r="T128" s="92"/>
      <c r="U128" s="92"/>
      <c r="V128" s="93"/>
      <c r="Y128" s="108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1"/>
      <c r="BB128" s="101"/>
      <c r="BC128" s="6"/>
      <c r="BE128" s="91"/>
      <c r="BF128" s="92"/>
      <c r="BG128" s="92"/>
      <c r="BH128" s="92"/>
      <c r="BI128" s="92"/>
      <c r="BJ128" s="92"/>
      <c r="BK128" s="92"/>
      <c r="BL128" s="92"/>
      <c r="BM128" s="92"/>
      <c r="BN128" s="93"/>
      <c r="BO128" s="91"/>
      <c r="BP128" s="92"/>
      <c r="BQ128" s="92"/>
      <c r="BR128" s="92"/>
      <c r="BS128" s="92"/>
      <c r="BT128" s="92"/>
      <c r="BU128" s="92"/>
      <c r="BV128" s="92"/>
      <c r="BW128" s="92"/>
      <c r="BX128" s="93"/>
      <c r="BZ128" s="6"/>
      <c r="CA128" s="96" t="s">
        <v>157</v>
      </c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9"/>
      <c r="DD128" s="100"/>
      <c r="DE128" s="6"/>
      <c r="DK128" s="13">
        <f t="shared" si="1"/>
        <v>0</v>
      </c>
      <c r="DL128" s="13">
        <f t="shared" si="2"/>
        <v>0</v>
      </c>
    </row>
    <row r="129" spans="25:116" ht="7.5" customHeight="1">
      <c r="Y129" s="91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3"/>
      <c r="BE129" s="91"/>
      <c r="BF129" s="92"/>
      <c r="BG129" s="92"/>
      <c r="BH129" s="92"/>
      <c r="BI129" s="92"/>
      <c r="BJ129" s="92"/>
      <c r="BK129" s="92"/>
      <c r="BL129" s="92"/>
      <c r="BM129" s="92"/>
      <c r="BN129" s="93"/>
      <c r="BO129" s="91"/>
      <c r="BP129" s="92"/>
      <c r="BQ129" s="92"/>
      <c r="BR129" s="92"/>
      <c r="BS129" s="92"/>
      <c r="BT129" s="92"/>
      <c r="BU129" s="92"/>
      <c r="BV129" s="92"/>
      <c r="BW129" s="92"/>
      <c r="BX129" s="93"/>
      <c r="BZ129" s="6"/>
      <c r="CA129" s="11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89"/>
      <c r="DD129" s="89"/>
      <c r="DE129" s="6"/>
      <c r="DK129" s="7">
        <f aca="true" t="shared" si="3" ref="DK129:DK143">IF(BA129&lt;&gt;"",1,0)</f>
        <v>0</v>
      </c>
      <c r="DL129" s="13">
        <f t="shared" si="2"/>
        <v>0</v>
      </c>
    </row>
    <row r="130" spans="3:116" ht="12" customHeight="1">
      <c r="C130" s="91" t="b">
        <v>0</v>
      </c>
      <c r="D130" s="92"/>
      <c r="E130" s="92"/>
      <c r="F130" s="92"/>
      <c r="G130" s="92"/>
      <c r="H130" s="92"/>
      <c r="I130" s="92"/>
      <c r="J130" s="92"/>
      <c r="K130" s="92"/>
      <c r="L130" s="93"/>
      <c r="M130" s="91" t="s">
        <v>158</v>
      </c>
      <c r="N130" s="92"/>
      <c r="O130" s="92"/>
      <c r="P130" s="92"/>
      <c r="Q130" s="92"/>
      <c r="R130" s="92"/>
      <c r="S130" s="92"/>
      <c r="T130" s="92"/>
      <c r="U130" s="92"/>
      <c r="V130" s="93"/>
      <c r="Y130" s="108" t="s">
        <v>159</v>
      </c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1"/>
      <c r="BB130" s="101"/>
      <c r="BC130" s="6"/>
      <c r="BE130" s="91"/>
      <c r="BF130" s="92"/>
      <c r="BG130" s="92"/>
      <c r="BH130" s="92"/>
      <c r="BI130" s="92"/>
      <c r="BJ130" s="92"/>
      <c r="BK130" s="92"/>
      <c r="BL130" s="92"/>
      <c r="BM130" s="92"/>
      <c r="BN130" s="93"/>
      <c r="BO130" s="103"/>
      <c r="BP130" s="104"/>
      <c r="BQ130" s="104"/>
      <c r="BR130" s="104"/>
      <c r="BS130" s="104"/>
      <c r="BT130" s="104"/>
      <c r="BU130" s="104"/>
      <c r="BV130" s="104"/>
      <c r="BW130" s="104"/>
      <c r="BX130" s="105"/>
      <c r="BZ130" s="6"/>
      <c r="CA130" s="110" t="s">
        <v>160</v>
      </c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  <c r="DE130" s="112"/>
      <c r="DK130" s="13">
        <f t="shared" si="3"/>
        <v>0</v>
      </c>
      <c r="DL130" s="13">
        <f t="shared" si="2"/>
        <v>0</v>
      </c>
    </row>
    <row r="131" spans="25:116" ht="7.5" customHeight="1">
      <c r="Y131" s="91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3"/>
      <c r="BE131" s="91"/>
      <c r="BF131" s="92"/>
      <c r="BG131" s="92"/>
      <c r="BH131" s="92"/>
      <c r="BI131" s="92"/>
      <c r="BJ131" s="92"/>
      <c r="BK131" s="92"/>
      <c r="BL131" s="92"/>
      <c r="BM131" s="92"/>
      <c r="BN131" s="93"/>
      <c r="BO131" s="91"/>
      <c r="BP131" s="92"/>
      <c r="BQ131" s="92"/>
      <c r="BR131" s="92"/>
      <c r="BS131" s="92"/>
      <c r="BT131" s="92"/>
      <c r="BU131" s="92"/>
      <c r="BV131" s="92"/>
      <c r="BW131" s="92"/>
      <c r="BX131" s="93"/>
      <c r="BZ131" s="6"/>
      <c r="CA131" s="11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89"/>
      <c r="DD131" s="89"/>
      <c r="DE131" s="6"/>
      <c r="DK131" s="7">
        <f t="shared" si="3"/>
        <v>0</v>
      </c>
      <c r="DL131" s="13">
        <f t="shared" si="2"/>
        <v>0</v>
      </c>
    </row>
    <row r="132" spans="3:116" ht="12" customHeight="1">
      <c r="C132" s="91" t="b">
        <v>0</v>
      </c>
      <c r="D132" s="92"/>
      <c r="E132" s="92"/>
      <c r="F132" s="92"/>
      <c r="G132" s="92"/>
      <c r="H132" s="92"/>
      <c r="I132" s="92"/>
      <c r="J132" s="92"/>
      <c r="K132" s="92"/>
      <c r="L132" s="93"/>
      <c r="M132" s="91" t="s">
        <v>161</v>
      </c>
      <c r="N132" s="92"/>
      <c r="O132" s="92"/>
      <c r="P132" s="92"/>
      <c r="Q132" s="92"/>
      <c r="R132" s="92"/>
      <c r="S132" s="92"/>
      <c r="T132" s="92"/>
      <c r="U132" s="92"/>
      <c r="V132" s="93"/>
      <c r="Y132" s="108" t="s">
        <v>162</v>
      </c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1"/>
      <c r="BB132" s="101"/>
      <c r="BC132" s="6"/>
      <c r="BE132" s="91" t="b">
        <v>1</v>
      </c>
      <c r="BF132" s="92"/>
      <c r="BG132" s="92"/>
      <c r="BH132" s="92"/>
      <c r="BI132" s="92"/>
      <c r="BJ132" s="92"/>
      <c r="BK132" s="92"/>
      <c r="BL132" s="92"/>
      <c r="BM132" s="92"/>
      <c r="BN132" s="93"/>
      <c r="BO132" s="91" t="s">
        <v>163</v>
      </c>
      <c r="BP132" s="92"/>
      <c r="BQ132" s="92"/>
      <c r="BR132" s="92"/>
      <c r="BS132" s="92"/>
      <c r="BT132" s="92"/>
      <c r="BU132" s="92"/>
      <c r="BV132" s="92"/>
      <c r="BW132" s="92"/>
      <c r="BX132" s="93"/>
      <c r="BZ132" s="6"/>
      <c r="CA132" s="96" t="s">
        <v>164</v>
      </c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8"/>
      <c r="DC132" s="99"/>
      <c r="DD132" s="100"/>
      <c r="DE132" s="6"/>
      <c r="DK132" s="13">
        <f t="shared" si="3"/>
        <v>0</v>
      </c>
      <c r="DL132" s="13">
        <f t="shared" si="2"/>
        <v>0</v>
      </c>
    </row>
    <row r="133" spans="3:116" ht="7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3"/>
      <c r="M133" s="91"/>
      <c r="N133" s="92"/>
      <c r="O133" s="92"/>
      <c r="P133" s="92"/>
      <c r="Q133" s="92"/>
      <c r="R133" s="92"/>
      <c r="S133" s="92"/>
      <c r="T133" s="92"/>
      <c r="U133" s="92"/>
      <c r="V133" s="93"/>
      <c r="Y133" s="96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12"/>
      <c r="BB133" s="12"/>
      <c r="BC133" s="6"/>
      <c r="BE133" s="91"/>
      <c r="BF133" s="92"/>
      <c r="BG133" s="92"/>
      <c r="BH133" s="92"/>
      <c r="BI133" s="92"/>
      <c r="BJ133" s="92"/>
      <c r="BK133" s="92"/>
      <c r="BL133" s="92"/>
      <c r="BM133" s="92"/>
      <c r="BN133" s="93"/>
      <c r="BO133" s="91"/>
      <c r="BP133" s="92"/>
      <c r="BQ133" s="92"/>
      <c r="BR133" s="92"/>
      <c r="BS133" s="92"/>
      <c r="BT133" s="92"/>
      <c r="BU133" s="92"/>
      <c r="BV133" s="92"/>
      <c r="BW133" s="92"/>
      <c r="BX133" s="93"/>
      <c r="BZ133" s="6"/>
      <c r="CA133" s="11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02"/>
      <c r="DD133" s="102"/>
      <c r="DE133" s="6"/>
      <c r="DK133" s="13">
        <f t="shared" si="3"/>
        <v>0</v>
      </c>
      <c r="DL133" s="13">
        <f t="shared" si="2"/>
        <v>0</v>
      </c>
    </row>
    <row r="134" spans="3:116" ht="12" customHeight="1">
      <c r="C134" s="91" t="b">
        <v>0</v>
      </c>
      <c r="D134" s="92"/>
      <c r="E134" s="92"/>
      <c r="F134" s="92"/>
      <c r="G134" s="92"/>
      <c r="H134" s="92"/>
      <c r="I134" s="92"/>
      <c r="J134" s="92"/>
      <c r="K134" s="92"/>
      <c r="L134" s="93"/>
      <c r="M134" s="91" t="s">
        <v>165</v>
      </c>
      <c r="N134" s="92"/>
      <c r="O134" s="92"/>
      <c r="P134" s="92"/>
      <c r="Q134" s="92"/>
      <c r="R134" s="92"/>
      <c r="S134" s="92"/>
      <c r="T134" s="92"/>
      <c r="U134" s="92"/>
      <c r="V134" s="93"/>
      <c r="Y134" s="96" t="s">
        <v>166</v>
      </c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9"/>
      <c r="BB134" s="100"/>
      <c r="BC134" s="6"/>
      <c r="BE134" s="91" t="b">
        <v>0</v>
      </c>
      <c r="BF134" s="92"/>
      <c r="BG134" s="92"/>
      <c r="BH134" s="92"/>
      <c r="BI134" s="92"/>
      <c r="BJ134" s="92"/>
      <c r="BK134" s="92"/>
      <c r="BL134" s="92"/>
      <c r="BM134" s="92"/>
      <c r="BN134" s="93"/>
      <c r="BO134" s="91" t="s">
        <v>167</v>
      </c>
      <c r="BP134" s="92"/>
      <c r="BQ134" s="92"/>
      <c r="BR134" s="92"/>
      <c r="BS134" s="92"/>
      <c r="BT134" s="92"/>
      <c r="BU134" s="92"/>
      <c r="BV134" s="92"/>
      <c r="BW134" s="92"/>
      <c r="BX134" s="93"/>
      <c r="BZ134" s="6"/>
      <c r="CA134" s="106" t="s">
        <v>168</v>
      </c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1"/>
      <c r="DD134" s="101"/>
      <c r="DE134" s="6"/>
      <c r="DK134" s="13">
        <f t="shared" si="3"/>
        <v>0</v>
      </c>
      <c r="DL134" s="13">
        <f t="shared" si="2"/>
        <v>0</v>
      </c>
    </row>
    <row r="135" spans="25:116" ht="7.5" customHeight="1">
      <c r="Y135" s="91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93"/>
      <c r="BE135" s="91"/>
      <c r="BF135" s="92"/>
      <c r="BG135" s="92"/>
      <c r="BH135" s="92"/>
      <c r="BI135" s="92"/>
      <c r="BJ135" s="92"/>
      <c r="BK135" s="92"/>
      <c r="BL135" s="92"/>
      <c r="BM135" s="92"/>
      <c r="BN135" s="93"/>
      <c r="BO135" s="91"/>
      <c r="BP135" s="92"/>
      <c r="BQ135" s="92"/>
      <c r="BR135" s="92"/>
      <c r="BS135" s="92"/>
      <c r="BT135" s="92"/>
      <c r="BU135" s="92"/>
      <c r="BV135" s="92"/>
      <c r="BW135" s="92"/>
      <c r="BX135" s="93"/>
      <c r="BZ135" s="6"/>
      <c r="CA135" s="11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89"/>
      <c r="DD135" s="89"/>
      <c r="DE135" s="6"/>
      <c r="DK135" s="7">
        <f t="shared" si="3"/>
        <v>0</v>
      </c>
      <c r="DL135" s="13">
        <f t="shared" si="2"/>
        <v>0</v>
      </c>
    </row>
    <row r="136" spans="3:116" ht="12" customHeight="1" hidden="1">
      <c r="C136" s="91" t="b">
        <v>0</v>
      </c>
      <c r="D136" s="92"/>
      <c r="E136" s="92"/>
      <c r="F136" s="92"/>
      <c r="G136" s="92"/>
      <c r="H136" s="92"/>
      <c r="I136" s="92"/>
      <c r="J136" s="92"/>
      <c r="K136" s="92"/>
      <c r="L136" s="93"/>
      <c r="M136" s="91" t="s">
        <v>169</v>
      </c>
      <c r="N136" s="92"/>
      <c r="O136" s="92"/>
      <c r="P136" s="92"/>
      <c r="Q136" s="92"/>
      <c r="R136" s="92"/>
      <c r="S136" s="92"/>
      <c r="T136" s="92"/>
      <c r="U136" s="92"/>
      <c r="V136" s="93"/>
      <c r="Y136" s="96" t="s">
        <v>170</v>
      </c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101"/>
      <c r="BB136" s="101"/>
      <c r="BC136" s="6"/>
      <c r="BE136" s="91" t="b">
        <v>0</v>
      </c>
      <c r="BF136" s="92"/>
      <c r="BG136" s="92"/>
      <c r="BH136" s="92"/>
      <c r="BI136" s="92"/>
      <c r="BJ136" s="92"/>
      <c r="BK136" s="92"/>
      <c r="BL136" s="92"/>
      <c r="BM136" s="92"/>
      <c r="BN136" s="93"/>
      <c r="BO136" s="91" t="s">
        <v>171</v>
      </c>
      <c r="BP136" s="92"/>
      <c r="BQ136" s="92"/>
      <c r="BR136" s="92"/>
      <c r="BS136" s="92"/>
      <c r="BT136" s="92"/>
      <c r="BU136" s="92"/>
      <c r="BV136" s="92"/>
      <c r="BW136" s="92"/>
      <c r="BX136" s="93"/>
      <c r="BZ136" s="6"/>
      <c r="CA136" s="96" t="s">
        <v>171</v>
      </c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101"/>
      <c r="DD136" s="101"/>
      <c r="DE136" s="6"/>
      <c r="DK136" s="13">
        <f t="shared" si="3"/>
        <v>0</v>
      </c>
      <c r="DL136" s="13">
        <f t="shared" si="2"/>
        <v>0</v>
      </c>
    </row>
    <row r="137" spans="3:116" ht="12" customHeight="1" hidden="1">
      <c r="C137" s="91"/>
      <c r="D137" s="92"/>
      <c r="E137" s="92"/>
      <c r="F137" s="92"/>
      <c r="G137" s="92"/>
      <c r="H137" s="92"/>
      <c r="I137" s="92"/>
      <c r="J137" s="92"/>
      <c r="K137" s="92"/>
      <c r="L137" s="93"/>
      <c r="M137" s="91"/>
      <c r="N137" s="92"/>
      <c r="O137" s="92"/>
      <c r="P137" s="92"/>
      <c r="Q137" s="92"/>
      <c r="R137" s="92"/>
      <c r="S137" s="92"/>
      <c r="T137" s="92"/>
      <c r="U137" s="92"/>
      <c r="V137" s="93"/>
      <c r="Y137" s="96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12"/>
      <c r="BB137" s="12"/>
      <c r="BC137" s="6"/>
      <c r="BE137" s="91"/>
      <c r="BF137" s="92"/>
      <c r="BG137" s="92"/>
      <c r="BH137" s="92"/>
      <c r="BI137" s="92"/>
      <c r="BJ137" s="92"/>
      <c r="BK137" s="92"/>
      <c r="BL137" s="92"/>
      <c r="BM137" s="92"/>
      <c r="BN137" s="93"/>
      <c r="BO137" s="91"/>
      <c r="BP137" s="92"/>
      <c r="BQ137" s="92"/>
      <c r="BR137" s="92"/>
      <c r="BS137" s="92"/>
      <c r="BT137" s="92"/>
      <c r="BU137" s="92"/>
      <c r="BV137" s="92"/>
      <c r="BW137" s="92"/>
      <c r="BX137" s="93"/>
      <c r="BZ137" s="6"/>
      <c r="CA137" s="11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6"/>
      <c r="DK137" s="13">
        <f t="shared" si="3"/>
        <v>0</v>
      </c>
      <c r="DL137" s="13">
        <f t="shared" si="2"/>
        <v>0</v>
      </c>
    </row>
    <row r="138" spans="3:116" ht="12" customHeight="1" hidden="1">
      <c r="C138" s="91" t="b">
        <v>0</v>
      </c>
      <c r="D138" s="92"/>
      <c r="E138" s="92"/>
      <c r="F138" s="92"/>
      <c r="G138" s="92"/>
      <c r="H138" s="92"/>
      <c r="I138" s="92"/>
      <c r="J138" s="92"/>
      <c r="K138" s="92"/>
      <c r="L138" s="93"/>
      <c r="M138" s="91"/>
      <c r="N138" s="92"/>
      <c r="O138" s="92"/>
      <c r="P138" s="92"/>
      <c r="Q138" s="92"/>
      <c r="R138" s="92"/>
      <c r="S138" s="92"/>
      <c r="T138" s="92"/>
      <c r="U138" s="92"/>
      <c r="V138" s="93"/>
      <c r="Y138" s="96" t="s">
        <v>172</v>
      </c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101"/>
      <c r="BB138" s="101"/>
      <c r="BC138" s="6"/>
      <c r="BE138" s="91" t="b">
        <v>0</v>
      </c>
      <c r="BF138" s="92"/>
      <c r="BG138" s="92"/>
      <c r="BH138" s="92"/>
      <c r="BI138" s="92"/>
      <c r="BJ138" s="92"/>
      <c r="BK138" s="92"/>
      <c r="BL138" s="92"/>
      <c r="BM138" s="92"/>
      <c r="BN138" s="93"/>
      <c r="BO138" s="91" t="s">
        <v>173</v>
      </c>
      <c r="BP138" s="92"/>
      <c r="BQ138" s="92"/>
      <c r="BR138" s="92"/>
      <c r="BS138" s="92"/>
      <c r="BT138" s="92"/>
      <c r="BU138" s="92"/>
      <c r="BV138" s="92"/>
      <c r="BW138" s="92"/>
      <c r="BX138" s="93"/>
      <c r="BZ138" s="6"/>
      <c r="CA138" s="96" t="s">
        <v>173</v>
      </c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101"/>
      <c r="DD138" s="101"/>
      <c r="DE138" s="6"/>
      <c r="DK138" s="13">
        <f t="shared" si="3"/>
        <v>0</v>
      </c>
      <c r="DL138" s="13">
        <f t="shared" si="2"/>
        <v>0</v>
      </c>
    </row>
    <row r="139" spans="3:116" ht="12" customHeight="1" hidden="1">
      <c r="C139" s="91"/>
      <c r="D139" s="92"/>
      <c r="E139" s="92"/>
      <c r="F139" s="92"/>
      <c r="G139" s="92"/>
      <c r="H139" s="92"/>
      <c r="I139" s="92"/>
      <c r="J139" s="92"/>
      <c r="K139" s="92"/>
      <c r="L139" s="93"/>
      <c r="M139" s="91"/>
      <c r="N139" s="92"/>
      <c r="O139" s="92"/>
      <c r="P139" s="92"/>
      <c r="Q139" s="92"/>
      <c r="R139" s="92"/>
      <c r="S139" s="92"/>
      <c r="T139" s="92"/>
      <c r="U139" s="92"/>
      <c r="V139" s="93"/>
      <c r="Y139" s="96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12"/>
      <c r="BB139" s="12"/>
      <c r="BC139" s="6"/>
      <c r="BE139" s="91"/>
      <c r="BF139" s="92"/>
      <c r="BG139" s="92"/>
      <c r="BH139" s="92"/>
      <c r="BI139" s="92"/>
      <c r="BJ139" s="92"/>
      <c r="BK139" s="92"/>
      <c r="BL139" s="92"/>
      <c r="BM139" s="92"/>
      <c r="BN139" s="93"/>
      <c r="BO139" s="91"/>
      <c r="BP139" s="92"/>
      <c r="BQ139" s="92"/>
      <c r="BR139" s="92"/>
      <c r="BS139" s="92"/>
      <c r="BT139" s="92"/>
      <c r="BU139" s="92"/>
      <c r="BV139" s="92"/>
      <c r="BW139" s="92"/>
      <c r="BX139" s="93"/>
      <c r="BZ139" s="6"/>
      <c r="CA139" s="11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6"/>
      <c r="DK139" s="13">
        <f t="shared" si="3"/>
        <v>0</v>
      </c>
      <c r="DL139" s="13">
        <f t="shared" si="2"/>
        <v>0</v>
      </c>
    </row>
    <row r="140" spans="3:116" ht="12" customHeight="1" hidden="1">
      <c r="C140" s="91" t="b">
        <v>0</v>
      </c>
      <c r="D140" s="92"/>
      <c r="E140" s="92"/>
      <c r="F140" s="92"/>
      <c r="G140" s="92"/>
      <c r="H140" s="92"/>
      <c r="I140" s="92"/>
      <c r="J140" s="92"/>
      <c r="K140" s="92"/>
      <c r="L140" s="93"/>
      <c r="M140" s="91"/>
      <c r="N140" s="92"/>
      <c r="O140" s="92"/>
      <c r="P140" s="92"/>
      <c r="Q140" s="92"/>
      <c r="R140" s="92"/>
      <c r="S140" s="92"/>
      <c r="T140" s="92"/>
      <c r="U140" s="92"/>
      <c r="V140" s="93"/>
      <c r="Y140" s="96" t="s">
        <v>174</v>
      </c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101"/>
      <c r="BB140" s="101"/>
      <c r="BC140" s="6"/>
      <c r="BE140" s="91" t="b">
        <v>0</v>
      </c>
      <c r="BF140" s="92"/>
      <c r="BG140" s="92"/>
      <c r="BH140" s="92"/>
      <c r="BI140" s="92"/>
      <c r="BJ140" s="92"/>
      <c r="BK140" s="92"/>
      <c r="BL140" s="92"/>
      <c r="BM140" s="92"/>
      <c r="BN140" s="93"/>
      <c r="BO140" s="91" t="s">
        <v>175</v>
      </c>
      <c r="BP140" s="92"/>
      <c r="BQ140" s="92"/>
      <c r="BR140" s="92"/>
      <c r="BS140" s="92"/>
      <c r="BT140" s="92"/>
      <c r="BU140" s="92"/>
      <c r="BV140" s="92"/>
      <c r="BW140" s="92"/>
      <c r="BX140" s="93"/>
      <c r="BZ140" s="6"/>
      <c r="CA140" s="96" t="s">
        <v>175</v>
      </c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101"/>
      <c r="DD140" s="101"/>
      <c r="DE140" s="6"/>
      <c r="DK140" s="13">
        <f t="shared" si="3"/>
        <v>0</v>
      </c>
      <c r="DL140" s="13">
        <f t="shared" si="2"/>
        <v>0</v>
      </c>
    </row>
    <row r="141" spans="25:116" ht="7.5" customHeight="1" hidden="1">
      <c r="Y141" s="91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3"/>
      <c r="BE141" s="91"/>
      <c r="BF141" s="92"/>
      <c r="BG141" s="92"/>
      <c r="BH141" s="92"/>
      <c r="BI141" s="92"/>
      <c r="BJ141" s="92"/>
      <c r="BK141" s="92"/>
      <c r="BL141" s="92"/>
      <c r="BM141" s="92"/>
      <c r="BN141" s="93"/>
      <c r="BO141" s="91"/>
      <c r="BP141" s="92"/>
      <c r="BQ141" s="92"/>
      <c r="BR141" s="92"/>
      <c r="BS141" s="92"/>
      <c r="BT141" s="92"/>
      <c r="BU141" s="92"/>
      <c r="BV141" s="92"/>
      <c r="BW141" s="92"/>
      <c r="BX141" s="93"/>
      <c r="BZ141" s="6"/>
      <c r="CA141" s="11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89"/>
      <c r="DD141" s="89"/>
      <c r="DE141" s="6"/>
      <c r="DK141" s="7">
        <f t="shared" si="3"/>
        <v>0</v>
      </c>
      <c r="DL141" s="13">
        <f t="shared" si="2"/>
        <v>0</v>
      </c>
    </row>
    <row r="142" spans="3:116" ht="12" customHeight="1">
      <c r="C142" s="91"/>
      <c r="D142" s="92"/>
      <c r="E142" s="92"/>
      <c r="F142" s="92"/>
      <c r="G142" s="92"/>
      <c r="H142" s="92"/>
      <c r="I142" s="92"/>
      <c r="J142" s="92"/>
      <c r="K142" s="92"/>
      <c r="L142" s="93"/>
      <c r="M142" s="91"/>
      <c r="N142" s="92"/>
      <c r="O142" s="92"/>
      <c r="P142" s="92"/>
      <c r="Q142" s="92"/>
      <c r="R142" s="92"/>
      <c r="S142" s="92"/>
      <c r="T142" s="92"/>
      <c r="U142" s="92"/>
      <c r="V142" s="93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7"/>
      <c r="BE142" s="91" t="b">
        <v>1</v>
      </c>
      <c r="BF142" s="92"/>
      <c r="BG142" s="92"/>
      <c r="BH142" s="92"/>
      <c r="BI142" s="92"/>
      <c r="BJ142" s="92"/>
      <c r="BK142" s="92"/>
      <c r="BL142" s="92"/>
      <c r="BM142" s="92"/>
      <c r="BN142" s="93"/>
      <c r="BO142" s="91" t="s">
        <v>176</v>
      </c>
      <c r="BP142" s="92"/>
      <c r="BQ142" s="92"/>
      <c r="BR142" s="92"/>
      <c r="BS142" s="92"/>
      <c r="BT142" s="92"/>
      <c r="BU142" s="92"/>
      <c r="BV142" s="92"/>
      <c r="BW142" s="92"/>
      <c r="BX142" s="93"/>
      <c r="BZ142" s="6"/>
      <c r="CA142" s="96" t="str">
        <f>IF(OR(DC142="",DC132&lt;&gt;""),"ARTTS Test-Set Interface","Desmarque este Campo &gt;&gt;&gt;&gt;&gt;&gt;&gt;&gt;&gt;&gt;")</f>
        <v>ARTTS Test-Set Interface</v>
      </c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8"/>
      <c r="DC142" s="99"/>
      <c r="DD142" s="100"/>
      <c r="DE142" s="6"/>
      <c r="DK142" s="13">
        <f t="shared" si="3"/>
        <v>0</v>
      </c>
      <c r="DL142" s="13">
        <f t="shared" si="2"/>
        <v>0</v>
      </c>
    </row>
    <row r="143" spans="25:116" ht="7.5" customHeight="1">
      <c r="Y143" s="88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90"/>
      <c r="BE143" s="91"/>
      <c r="BF143" s="92"/>
      <c r="BG143" s="92"/>
      <c r="BH143" s="92"/>
      <c r="BI143" s="92"/>
      <c r="BJ143" s="92"/>
      <c r="BK143" s="92"/>
      <c r="BL143" s="92"/>
      <c r="BM143" s="92"/>
      <c r="BN143" s="93"/>
      <c r="BO143" s="91"/>
      <c r="BP143" s="92"/>
      <c r="BQ143" s="92"/>
      <c r="BR143" s="92"/>
      <c r="BS143" s="92"/>
      <c r="BT143" s="92"/>
      <c r="BU143" s="92"/>
      <c r="BV143" s="92"/>
      <c r="BW143" s="92"/>
      <c r="BX143" s="93"/>
      <c r="BZ143" s="6"/>
      <c r="CA143" s="28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89"/>
      <c r="DD143" s="89"/>
      <c r="DE143" s="30"/>
      <c r="DK143" s="7">
        <f t="shared" si="3"/>
        <v>0</v>
      </c>
      <c r="DL143" s="13">
        <f t="shared" si="2"/>
        <v>0</v>
      </c>
    </row>
    <row r="144" spans="25:116" ht="12" customHeight="1"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DK144" s="13">
        <f>SUM(DK64:DK143)</f>
        <v>3</v>
      </c>
      <c r="DL144" s="13">
        <f>SUM(DL42:DL143)</f>
        <v>1</v>
      </c>
    </row>
    <row r="145" spans="2:110" ht="12" customHeight="1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94" t="s">
        <v>198</v>
      </c>
      <c r="Y145" s="95" t="s">
        <v>177</v>
      </c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95"/>
      <c r="BZ145" s="95"/>
      <c r="CA145" s="95"/>
      <c r="CB145" s="95"/>
      <c r="CC145" s="95"/>
      <c r="CD145" s="95"/>
      <c r="CE145" s="95"/>
      <c r="CF145" s="9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</row>
    <row r="146" spans="2:116" s="32" customFormat="1" ht="12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94"/>
      <c r="Y146" s="76" t="s">
        <v>178</v>
      </c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8"/>
      <c r="CA146" s="76" t="s">
        <v>179</v>
      </c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8"/>
      <c r="DK146" s="33"/>
      <c r="DL146" s="33"/>
    </row>
    <row r="147" spans="2:109" ht="12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94"/>
      <c r="Y147" s="73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5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CA147" s="73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5"/>
    </row>
    <row r="148" spans="2:117" ht="7.5" customHeight="1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94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DM148" s="1">
        <f>SUM(DK42:DL143)</f>
        <v>4</v>
      </c>
    </row>
    <row r="149" spans="2:116" s="32" customFormat="1" ht="12" customHeight="1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94"/>
      <c r="Y149" s="76" t="s">
        <v>180</v>
      </c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8"/>
      <c r="CI149" s="34"/>
      <c r="CJ149" s="76" t="s">
        <v>181</v>
      </c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8"/>
      <c r="DK149" s="33"/>
      <c r="DL149" s="2"/>
    </row>
    <row r="150" spans="2:109" ht="12" customHeight="1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94"/>
      <c r="Y150" s="73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5"/>
      <c r="CI150" s="35"/>
      <c r="CJ150" s="73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5"/>
    </row>
    <row r="151" spans="2:76" ht="7.5" customHeight="1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94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2:116" s="32" customFormat="1" ht="12" customHeight="1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94"/>
      <c r="Y152" s="76" t="s">
        <v>182</v>
      </c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8"/>
      <c r="CJ152" s="85" t="s">
        <v>183</v>
      </c>
      <c r="CK152" s="86"/>
      <c r="CL152" s="86"/>
      <c r="CM152" s="86"/>
      <c r="CN152" s="86"/>
      <c r="CO152" s="87"/>
      <c r="CQ152" s="85" t="s">
        <v>184</v>
      </c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7"/>
      <c r="DK152" s="33"/>
      <c r="DL152" s="33"/>
    </row>
    <row r="153" spans="2:109" ht="12" customHeight="1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94"/>
      <c r="Y153" s="73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5"/>
      <c r="CJ153" s="79"/>
      <c r="CK153" s="80"/>
      <c r="CL153" s="80"/>
      <c r="CM153" s="80"/>
      <c r="CN153" s="80"/>
      <c r="CO153" s="81"/>
      <c r="CQ153" s="82"/>
      <c r="CR153" s="83"/>
      <c r="CS153" s="83"/>
      <c r="CT153" s="83"/>
      <c r="CU153" s="83"/>
      <c r="CV153" s="83"/>
      <c r="CW153" s="83"/>
      <c r="CX153" s="83"/>
      <c r="CY153" s="83"/>
      <c r="CZ153" s="83"/>
      <c r="DA153" s="83"/>
      <c r="DB153" s="83"/>
      <c r="DC153" s="83"/>
      <c r="DD153" s="83"/>
      <c r="DE153" s="84"/>
    </row>
    <row r="154" spans="2:76" ht="7.5" customHeight="1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94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2:116" ht="12" customHeight="1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94"/>
      <c r="Y155" s="76" t="s">
        <v>185</v>
      </c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8"/>
      <c r="BZ155" s="85" t="s">
        <v>186</v>
      </c>
      <c r="CA155" s="86"/>
      <c r="CB155" s="86"/>
      <c r="CC155" s="86"/>
      <c r="CD155" s="86"/>
      <c r="CE155" s="86"/>
      <c r="CF155" s="86"/>
      <c r="CG155" s="86"/>
      <c r="CH155" s="86"/>
      <c r="CI155" s="87"/>
      <c r="CJ155" s="36"/>
      <c r="CK155" s="85" t="s">
        <v>186</v>
      </c>
      <c r="CL155" s="86"/>
      <c r="CM155" s="86"/>
      <c r="CN155" s="86"/>
      <c r="CO155" s="86"/>
      <c r="CP155" s="86"/>
      <c r="CQ155" s="86"/>
      <c r="CR155" s="86"/>
      <c r="CS155" s="86"/>
      <c r="CT155" s="87"/>
      <c r="CU155" s="37"/>
      <c r="CV155" s="85" t="s">
        <v>187</v>
      </c>
      <c r="CW155" s="86"/>
      <c r="CX155" s="86"/>
      <c r="CY155" s="86"/>
      <c r="CZ155" s="86"/>
      <c r="DA155" s="86"/>
      <c r="DB155" s="86"/>
      <c r="DC155" s="86"/>
      <c r="DD155" s="86"/>
      <c r="DE155" s="87"/>
      <c r="DK155" s="38"/>
      <c r="DL155" s="38"/>
    </row>
    <row r="156" spans="2:116" ht="12" customHeight="1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94"/>
      <c r="Y156" s="73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5"/>
      <c r="BZ156" s="58"/>
      <c r="CA156" s="59"/>
      <c r="CB156" s="59"/>
      <c r="CC156" s="59"/>
      <c r="CD156" s="59"/>
      <c r="CE156" s="59"/>
      <c r="CF156" s="59"/>
      <c r="CG156" s="59"/>
      <c r="CH156" s="59"/>
      <c r="CI156" s="60"/>
      <c r="CJ156" s="39"/>
      <c r="CK156" s="58"/>
      <c r="CL156" s="59"/>
      <c r="CM156" s="59"/>
      <c r="CN156" s="59"/>
      <c r="CO156" s="59"/>
      <c r="CP156" s="59"/>
      <c r="CQ156" s="59"/>
      <c r="CR156" s="59"/>
      <c r="CS156" s="59"/>
      <c r="CT156" s="60"/>
      <c r="CU156" s="40"/>
      <c r="CV156" s="58"/>
      <c r="CW156" s="59"/>
      <c r="CX156" s="59"/>
      <c r="CY156" s="59"/>
      <c r="CZ156" s="59"/>
      <c r="DA156" s="59"/>
      <c r="DB156" s="59"/>
      <c r="DC156" s="59"/>
      <c r="DD156" s="59"/>
      <c r="DE156" s="60"/>
      <c r="DK156" s="38"/>
      <c r="DL156" s="38"/>
    </row>
    <row r="157" spans="2:76" ht="7.5" customHeight="1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94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2:116" s="41" customFormat="1" ht="12" customHeight="1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94"/>
      <c r="Y158" s="76" t="s">
        <v>188</v>
      </c>
      <c r="Z158" s="77"/>
      <c r="AA158" s="77"/>
      <c r="AB158" s="77"/>
      <c r="AC158" s="77"/>
      <c r="AD158" s="77"/>
      <c r="AE158" s="77"/>
      <c r="AF158" s="77"/>
      <c r="AG158" s="77"/>
      <c r="AH158" s="78"/>
      <c r="AJ158" s="76" t="s">
        <v>189</v>
      </c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8"/>
      <c r="CG158" s="76" t="s">
        <v>190</v>
      </c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8"/>
      <c r="DK158" s="33"/>
      <c r="DL158" s="33"/>
    </row>
    <row r="159" spans="2:134" ht="12" customHeight="1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94"/>
      <c r="Y159" s="58"/>
      <c r="Z159" s="59"/>
      <c r="AA159" s="59"/>
      <c r="AB159" s="59"/>
      <c r="AC159" s="59"/>
      <c r="AD159" s="59"/>
      <c r="AE159" s="59"/>
      <c r="AF159" s="59"/>
      <c r="AG159" s="59"/>
      <c r="AH159" s="60"/>
      <c r="AI159"/>
      <c r="AJ159" s="61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3"/>
      <c r="CG159" s="64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6"/>
      <c r="DF159"/>
      <c r="DG159"/>
      <c r="DH159"/>
      <c r="DI159"/>
      <c r="DJ159"/>
      <c r="DK159" s="38"/>
      <c r="DL159" s="38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</row>
    <row r="160" spans="25:76" ht="7.5" customHeight="1"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25:109" ht="12" customHeight="1">
      <c r="Y161" s="67" t="s">
        <v>197</v>
      </c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</row>
    <row r="162" spans="25:109" ht="12" customHeight="1"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</row>
    <row r="163" spans="47:109" ht="12" customHeight="1">
      <c r="AU163" s="69" t="s">
        <v>191</v>
      </c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70">
        <f>DK144+DL144</f>
        <v>4</v>
      </c>
      <c r="CL163" s="70"/>
      <c r="CM163" s="70"/>
      <c r="CP163" s="42"/>
      <c r="CQ163" s="71" t="s">
        <v>192</v>
      </c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2"/>
    </row>
    <row r="164" spans="24:109" ht="12" customHeight="1">
      <c r="X164" s="48" t="s">
        <v>193</v>
      </c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9" t="s">
        <v>194</v>
      </c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3"/>
      <c r="CG164" s="50">
        <f ca="1">TODAY()</f>
        <v>41036</v>
      </c>
      <c r="CH164" s="50"/>
      <c r="CI164" s="50"/>
      <c r="CJ164" s="50"/>
      <c r="CK164" s="50"/>
      <c r="CL164" s="50"/>
      <c r="CM164" s="50"/>
      <c r="CN164" s="50"/>
      <c r="CO164" s="50"/>
      <c r="CQ164" s="51" t="s">
        <v>196</v>
      </c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2"/>
    </row>
    <row r="165" spans="47:109" ht="12" customHeight="1">
      <c r="AU165" s="49" t="s">
        <v>195</v>
      </c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4"/>
      <c r="CG165" s="53">
        <f>YEAR(CG164)-2000</f>
        <v>12</v>
      </c>
      <c r="CH165" s="53"/>
      <c r="CI165" s="53"/>
      <c r="CJ165" s="53"/>
      <c r="CK165" s="53"/>
      <c r="CL165" s="53"/>
      <c r="CM165" s="53"/>
      <c r="CN165" s="53"/>
      <c r="CO165" s="53"/>
      <c r="CP165" s="45"/>
      <c r="CQ165" s="54">
        <f>'[1]Início'!E21</f>
      </c>
      <c r="CR165" s="54"/>
      <c r="CS165" s="54"/>
      <c r="CT165" s="54"/>
      <c r="CU165" s="54"/>
      <c r="CV165" s="54"/>
      <c r="CW165" s="54"/>
      <c r="CX165" s="55"/>
      <c r="CY165" s="55"/>
      <c r="CZ165" s="55"/>
      <c r="DA165" s="55"/>
      <c r="DB165" s="56">
        <f>CG165</f>
        <v>12</v>
      </c>
      <c r="DC165" s="56"/>
      <c r="DD165" s="56"/>
      <c r="DE165" s="57"/>
    </row>
    <row r="166" ht="12" customHeight="1">
      <c r="DF166" s="46"/>
    </row>
    <row r="167" ht="12" customHeight="1"/>
    <row r="168" spans="96:108" ht="12" customHeight="1"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</row>
  </sheetData>
  <sheetProtection password="DC66" sheet="1"/>
  <mergeCells count="695">
    <mergeCell ref="DC135:DD135"/>
    <mergeCell ref="Y5:AG5"/>
    <mergeCell ref="BC5:CA5"/>
    <mergeCell ref="Y6:AG6"/>
    <mergeCell ref="BC6:CA6"/>
    <mergeCell ref="Y7:AG7"/>
    <mergeCell ref="BC7:CA7"/>
    <mergeCell ref="Y8:AG8"/>
    <mergeCell ref="BC8:CA8"/>
    <mergeCell ref="Y9:AG9"/>
    <mergeCell ref="BC9:CA9"/>
    <mergeCell ref="BC10:CA10"/>
    <mergeCell ref="Y11:AG11"/>
    <mergeCell ref="BC11:CA11"/>
    <mergeCell ref="Y12:AG12"/>
    <mergeCell ref="BC12:CA12"/>
    <mergeCell ref="Y13:AG13"/>
    <mergeCell ref="BC13:CA13"/>
    <mergeCell ref="Y14:AG14"/>
    <mergeCell ref="BC14:CA14"/>
    <mergeCell ref="Y15:AG15"/>
    <mergeCell ref="BC15:CA15"/>
    <mergeCell ref="Y16:AG16"/>
    <mergeCell ref="BC16:CA16"/>
    <mergeCell ref="Y17:AG17"/>
    <mergeCell ref="BC17:CA17"/>
    <mergeCell ref="Y18:AG18"/>
    <mergeCell ref="BC18:CA18"/>
    <mergeCell ref="BC19:CA19"/>
    <mergeCell ref="BC20:CA20"/>
    <mergeCell ref="AJ21:AP21"/>
    <mergeCell ref="AS21:BA21"/>
    <mergeCell ref="BC21:CA21"/>
    <mergeCell ref="AJ22:AP22"/>
    <mergeCell ref="AS22:BA22"/>
    <mergeCell ref="BC22:CA22"/>
    <mergeCell ref="AJ23:AP23"/>
    <mergeCell ref="AS23:BA23"/>
    <mergeCell ref="BC23:CA23"/>
    <mergeCell ref="AJ24:AP24"/>
    <mergeCell ref="AS24:BA24"/>
    <mergeCell ref="BC24:CA24"/>
    <mergeCell ref="AJ25:AP25"/>
    <mergeCell ref="AS25:BA25"/>
    <mergeCell ref="BC25:CA25"/>
    <mergeCell ref="AJ26:AP26"/>
    <mergeCell ref="BC26:CA26"/>
    <mergeCell ref="AJ27:AP27"/>
    <mergeCell ref="BC27:CA27"/>
    <mergeCell ref="AJ28:AP28"/>
    <mergeCell ref="BC28:CA28"/>
    <mergeCell ref="AJ29:AP29"/>
    <mergeCell ref="BC29:CA29"/>
    <mergeCell ref="AJ30:AP30"/>
    <mergeCell ref="BC30:CA30"/>
    <mergeCell ref="AJ31:AP31"/>
    <mergeCell ref="BC31:CA31"/>
    <mergeCell ref="AJ32:AP32"/>
    <mergeCell ref="BC32:CA32"/>
    <mergeCell ref="AJ33:AP33"/>
    <mergeCell ref="BC33:CA33"/>
    <mergeCell ref="Y37:DE39"/>
    <mergeCell ref="Y40:BC42"/>
    <mergeCell ref="BE40:BN40"/>
    <mergeCell ref="BO40:BX40"/>
    <mergeCell ref="CA40:DE40"/>
    <mergeCell ref="DC41:DD41"/>
    <mergeCell ref="BE42:BN42"/>
    <mergeCell ref="BO42:BX42"/>
    <mergeCell ref="CA42:DB42"/>
    <mergeCell ref="DC42:DD42"/>
    <mergeCell ref="Y43:BC43"/>
    <mergeCell ref="BE43:BN43"/>
    <mergeCell ref="BO43:BX43"/>
    <mergeCell ref="DC43:DD43"/>
    <mergeCell ref="Z44:AN44"/>
    <mergeCell ref="AP44:BB44"/>
    <mergeCell ref="CA44:DB44"/>
    <mergeCell ref="DC44:DD44"/>
    <mergeCell ref="Y45:BC45"/>
    <mergeCell ref="BE45:BN45"/>
    <mergeCell ref="BO45:BX45"/>
    <mergeCell ref="DC45:DD45"/>
    <mergeCell ref="Z46:AN46"/>
    <mergeCell ref="AP46:BB46"/>
    <mergeCell ref="BE46:BN46"/>
    <mergeCell ref="BO46:BX46"/>
    <mergeCell ref="CA46:DB46"/>
    <mergeCell ref="DC46:DD46"/>
    <mergeCell ref="Y47:BC47"/>
    <mergeCell ref="BE47:BN47"/>
    <mergeCell ref="BO47:BX47"/>
    <mergeCell ref="DC47:DD47"/>
    <mergeCell ref="Z48:AN48"/>
    <mergeCell ref="AP48:BB48"/>
    <mergeCell ref="BE48:BN48"/>
    <mergeCell ref="BO48:BX48"/>
    <mergeCell ref="CA48:DB48"/>
    <mergeCell ref="DC48:DD48"/>
    <mergeCell ref="Y49:BC49"/>
    <mergeCell ref="BE49:BN49"/>
    <mergeCell ref="BO49:BX49"/>
    <mergeCell ref="DC49:DD49"/>
    <mergeCell ref="Z50:AN50"/>
    <mergeCell ref="AP50:AU50"/>
    <mergeCell ref="BE50:BN50"/>
    <mergeCell ref="BO50:BX50"/>
    <mergeCell ref="CA50:DB50"/>
    <mergeCell ref="DC50:DD50"/>
    <mergeCell ref="Y51:BC51"/>
    <mergeCell ref="BE51:BN51"/>
    <mergeCell ref="BO51:BX51"/>
    <mergeCell ref="DC51:DD51"/>
    <mergeCell ref="Z52:AN52"/>
    <mergeCell ref="AP52:AU52"/>
    <mergeCell ref="BE52:BN52"/>
    <mergeCell ref="BO52:BX52"/>
    <mergeCell ref="CA52:DB52"/>
    <mergeCell ref="DC52:DD52"/>
    <mergeCell ref="Y53:BC53"/>
    <mergeCell ref="BE53:BN53"/>
    <mergeCell ref="BO53:BX53"/>
    <mergeCell ref="DC53:DD53"/>
    <mergeCell ref="Z54:AN54"/>
    <mergeCell ref="AP54:AU54"/>
    <mergeCell ref="BE54:BN54"/>
    <mergeCell ref="BO54:BX54"/>
    <mergeCell ref="CA54:DB54"/>
    <mergeCell ref="DC54:DD54"/>
    <mergeCell ref="Y55:BC55"/>
    <mergeCell ref="BE55:BN55"/>
    <mergeCell ref="BO55:BX55"/>
    <mergeCell ref="DC55:DD55"/>
    <mergeCell ref="Z56:AN56"/>
    <mergeCell ref="AP56:AU56"/>
    <mergeCell ref="Y57:BC57"/>
    <mergeCell ref="BE57:BN57"/>
    <mergeCell ref="BO57:BX57"/>
    <mergeCell ref="DC57:DD57"/>
    <mergeCell ref="Y58:BC60"/>
    <mergeCell ref="BE58:BN58"/>
    <mergeCell ref="BO58:BX58"/>
    <mergeCell ref="CA58:DE58"/>
    <mergeCell ref="BE59:BN59"/>
    <mergeCell ref="BO59:BX59"/>
    <mergeCell ref="DC59:DD59"/>
    <mergeCell ref="BE60:BN60"/>
    <mergeCell ref="BO60:BX60"/>
    <mergeCell ref="CA60:DB60"/>
    <mergeCell ref="DC60:DD60"/>
    <mergeCell ref="Y61:BC61"/>
    <mergeCell ref="BE61:BN61"/>
    <mergeCell ref="BO61:BX61"/>
    <mergeCell ref="DC61:DD61"/>
    <mergeCell ref="Y62:BC62"/>
    <mergeCell ref="BE62:BN62"/>
    <mergeCell ref="BO62:BX62"/>
    <mergeCell ref="CA62:DB62"/>
    <mergeCell ref="DC62:DD62"/>
    <mergeCell ref="Y63:BC63"/>
    <mergeCell ref="BE63:BN63"/>
    <mergeCell ref="BO63:BX63"/>
    <mergeCell ref="DC63:DD63"/>
    <mergeCell ref="C64:L64"/>
    <mergeCell ref="M64:V64"/>
    <mergeCell ref="Y64:AZ64"/>
    <mergeCell ref="BA64:BB64"/>
    <mergeCell ref="BE64:BN64"/>
    <mergeCell ref="BO64:BX64"/>
    <mergeCell ref="CA64:DB64"/>
    <mergeCell ref="DC64:DD64"/>
    <mergeCell ref="Y65:BC65"/>
    <mergeCell ref="BE65:BN65"/>
    <mergeCell ref="BO65:BX65"/>
    <mergeCell ref="DC65:DD65"/>
    <mergeCell ref="C66:L66"/>
    <mergeCell ref="M66:V66"/>
    <mergeCell ref="Y66:AZ66"/>
    <mergeCell ref="BA66:BB66"/>
    <mergeCell ref="BE66:BN66"/>
    <mergeCell ref="BO66:BX66"/>
    <mergeCell ref="DC66:DD66"/>
    <mergeCell ref="Y67:BC67"/>
    <mergeCell ref="BE67:BN67"/>
    <mergeCell ref="BO67:BX67"/>
    <mergeCell ref="DC67:DD67"/>
    <mergeCell ref="C68:L68"/>
    <mergeCell ref="M68:V68"/>
    <mergeCell ref="Y68:AZ68"/>
    <mergeCell ref="BA68:BB68"/>
    <mergeCell ref="BE68:BN68"/>
    <mergeCell ref="BO68:BX68"/>
    <mergeCell ref="DC68:DD68"/>
    <mergeCell ref="Y69:BC69"/>
    <mergeCell ref="BE69:BN69"/>
    <mergeCell ref="BO69:BX69"/>
    <mergeCell ref="DC69:DD69"/>
    <mergeCell ref="C72:L72"/>
    <mergeCell ref="M72:V72"/>
    <mergeCell ref="Y72:AZ72"/>
    <mergeCell ref="BA72:BB72"/>
    <mergeCell ref="BE72:BN72"/>
    <mergeCell ref="C70:L70"/>
    <mergeCell ref="M70:V70"/>
    <mergeCell ref="Y70:BC70"/>
    <mergeCell ref="BE70:BN70"/>
    <mergeCell ref="CA74:DB74"/>
    <mergeCell ref="DC74:DD74"/>
    <mergeCell ref="DC70:DD70"/>
    <mergeCell ref="Y71:BC71"/>
    <mergeCell ref="BE71:BN71"/>
    <mergeCell ref="BO71:BX71"/>
    <mergeCell ref="DC71:DD71"/>
    <mergeCell ref="BO70:BX70"/>
    <mergeCell ref="CA70:DB70"/>
    <mergeCell ref="BO72:BX72"/>
    <mergeCell ref="CA72:DE72"/>
    <mergeCell ref="Y73:BC73"/>
    <mergeCell ref="BE73:BN73"/>
    <mergeCell ref="BO73:BX73"/>
    <mergeCell ref="DC73:DD73"/>
    <mergeCell ref="C75:L75"/>
    <mergeCell ref="M75:V75"/>
    <mergeCell ref="BE75:BN75"/>
    <mergeCell ref="BO75:BX75"/>
    <mergeCell ref="C74:L74"/>
    <mergeCell ref="M74:V74"/>
    <mergeCell ref="Y74:AZ74"/>
    <mergeCell ref="BA74:BB74"/>
    <mergeCell ref="BE74:BN74"/>
    <mergeCell ref="BO74:BX74"/>
    <mergeCell ref="C76:L76"/>
    <mergeCell ref="M76:V76"/>
    <mergeCell ref="Y76:AZ76"/>
    <mergeCell ref="BA76:BB76"/>
    <mergeCell ref="BE76:BN76"/>
    <mergeCell ref="BO76:BX76"/>
    <mergeCell ref="CA76:DB76"/>
    <mergeCell ref="DC76:DD76"/>
    <mergeCell ref="Y77:BC77"/>
    <mergeCell ref="BE77:BN77"/>
    <mergeCell ref="BO77:BX77"/>
    <mergeCell ref="DC77:DD77"/>
    <mergeCell ref="C78:L78"/>
    <mergeCell ref="M78:V78"/>
    <mergeCell ref="Y78:AZ78"/>
    <mergeCell ref="BA78:BB78"/>
    <mergeCell ref="BE78:BN78"/>
    <mergeCell ref="BO78:BX78"/>
    <mergeCell ref="CA78:DB78"/>
    <mergeCell ref="DC78:DD78"/>
    <mergeCell ref="Y79:BC79"/>
    <mergeCell ref="BE79:BN79"/>
    <mergeCell ref="BO79:BX79"/>
    <mergeCell ref="DC79:DD79"/>
    <mergeCell ref="C80:L80"/>
    <mergeCell ref="M80:V80"/>
    <mergeCell ref="Y80:AZ80"/>
    <mergeCell ref="BA80:BB80"/>
    <mergeCell ref="BE80:BN80"/>
    <mergeCell ref="BO80:BX80"/>
    <mergeCell ref="CA80:DB80"/>
    <mergeCell ref="DC80:DD80"/>
    <mergeCell ref="Y81:BC81"/>
    <mergeCell ref="BE81:BN81"/>
    <mergeCell ref="BO81:BX81"/>
    <mergeCell ref="DC81:DD81"/>
    <mergeCell ref="DC82:DD82"/>
    <mergeCell ref="Y83:BC83"/>
    <mergeCell ref="BE83:BN83"/>
    <mergeCell ref="BO83:BX83"/>
    <mergeCell ref="DC83:DD83"/>
    <mergeCell ref="C82:L82"/>
    <mergeCell ref="M82:V82"/>
    <mergeCell ref="Y82:AZ82"/>
    <mergeCell ref="BA82:BB82"/>
    <mergeCell ref="BE82:BN82"/>
    <mergeCell ref="Y84:AZ84"/>
    <mergeCell ref="BA84:BB84"/>
    <mergeCell ref="BE84:BN84"/>
    <mergeCell ref="BO84:BX84"/>
    <mergeCell ref="CA82:DB82"/>
    <mergeCell ref="BO82:BX82"/>
    <mergeCell ref="CA84:DB84"/>
    <mergeCell ref="DC84:DD84"/>
    <mergeCell ref="C85:L85"/>
    <mergeCell ref="M85:V85"/>
    <mergeCell ref="Y85:AZ85"/>
    <mergeCell ref="BA85:BB85"/>
    <mergeCell ref="BE85:BN85"/>
    <mergeCell ref="BO85:BX85"/>
    <mergeCell ref="DC85:DD85"/>
    <mergeCell ref="C84:L84"/>
    <mergeCell ref="M84:V84"/>
    <mergeCell ref="DC86:DD86"/>
    <mergeCell ref="Y87:BC87"/>
    <mergeCell ref="BE87:BN87"/>
    <mergeCell ref="BO87:BX87"/>
    <mergeCell ref="DC87:DD87"/>
    <mergeCell ref="C86:L86"/>
    <mergeCell ref="M86:V86"/>
    <mergeCell ref="Y86:AZ86"/>
    <mergeCell ref="BA86:BB86"/>
    <mergeCell ref="BE86:BN86"/>
    <mergeCell ref="Y88:AZ88"/>
    <mergeCell ref="BA88:BB88"/>
    <mergeCell ref="BE88:BN88"/>
    <mergeCell ref="BO88:BX88"/>
    <mergeCell ref="CA86:DB86"/>
    <mergeCell ref="BO86:BX86"/>
    <mergeCell ref="CA88:DB88"/>
    <mergeCell ref="DC88:DD88"/>
    <mergeCell ref="C89:L89"/>
    <mergeCell ref="M89:V89"/>
    <mergeCell ref="Y89:AZ89"/>
    <mergeCell ref="BA89:BB89"/>
    <mergeCell ref="BE89:BN89"/>
    <mergeCell ref="BO89:BX89"/>
    <mergeCell ref="DC89:DD89"/>
    <mergeCell ref="C88:L88"/>
    <mergeCell ref="M88:V88"/>
    <mergeCell ref="C90:L90"/>
    <mergeCell ref="M90:V90"/>
    <mergeCell ref="Y90:AZ90"/>
    <mergeCell ref="BA90:BB90"/>
    <mergeCell ref="BE90:BN90"/>
    <mergeCell ref="BO90:BX90"/>
    <mergeCell ref="CA90:DE90"/>
    <mergeCell ref="Y91:BC91"/>
    <mergeCell ref="BE91:BN91"/>
    <mergeCell ref="BO91:BX91"/>
    <mergeCell ref="DC91:DD91"/>
    <mergeCell ref="C92:L92"/>
    <mergeCell ref="M92:V92"/>
    <mergeCell ref="Y92:AZ92"/>
    <mergeCell ref="BA92:BB92"/>
    <mergeCell ref="BE92:BN92"/>
    <mergeCell ref="BO92:BX92"/>
    <mergeCell ref="CA92:DB92"/>
    <mergeCell ref="DC92:DD92"/>
    <mergeCell ref="C93:L93"/>
    <mergeCell ref="M93:V93"/>
    <mergeCell ref="Y93:AZ93"/>
    <mergeCell ref="BA93:BB93"/>
    <mergeCell ref="BE93:BN93"/>
    <mergeCell ref="BO93:BX93"/>
    <mergeCell ref="DC93:DD93"/>
    <mergeCell ref="C94:L94"/>
    <mergeCell ref="M94:V94"/>
    <mergeCell ref="Y94:BC94"/>
    <mergeCell ref="BE94:BN94"/>
    <mergeCell ref="BO94:BX94"/>
    <mergeCell ref="CA94:DB94"/>
    <mergeCell ref="DC94:DD94"/>
    <mergeCell ref="Y95:BC95"/>
    <mergeCell ref="BE95:BN95"/>
    <mergeCell ref="BO95:BX95"/>
    <mergeCell ref="DC95:DD95"/>
    <mergeCell ref="C96:L96"/>
    <mergeCell ref="M96:V96"/>
    <mergeCell ref="Y96:AZ96"/>
    <mergeCell ref="BA96:BB96"/>
    <mergeCell ref="BE96:BN96"/>
    <mergeCell ref="BO96:BX96"/>
    <mergeCell ref="CA96:DB96"/>
    <mergeCell ref="DC96:DD96"/>
    <mergeCell ref="C97:L97"/>
    <mergeCell ref="M97:V97"/>
    <mergeCell ref="Y97:AZ97"/>
    <mergeCell ref="BE97:BN97"/>
    <mergeCell ref="BO97:BX97"/>
    <mergeCell ref="DC97:DD97"/>
    <mergeCell ref="C98:L98"/>
    <mergeCell ref="M98:V98"/>
    <mergeCell ref="Y98:AZ98"/>
    <mergeCell ref="BA98:BB98"/>
    <mergeCell ref="BE98:BN98"/>
    <mergeCell ref="BO98:BX98"/>
    <mergeCell ref="Y100:AZ100"/>
    <mergeCell ref="BA100:BB100"/>
    <mergeCell ref="BE100:BN100"/>
    <mergeCell ref="BO100:BX100"/>
    <mergeCell ref="CA98:DB98"/>
    <mergeCell ref="DC98:DD98"/>
    <mergeCell ref="Y99:BC99"/>
    <mergeCell ref="BE99:BN99"/>
    <mergeCell ref="BO99:BX99"/>
    <mergeCell ref="DC99:DD99"/>
    <mergeCell ref="CA100:DB100"/>
    <mergeCell ref="DC100:DD100"/>
    <mergeCell ref="C101:L101"/>
    <mergeCell ref="M101:V101"/>
    <mergeCell ref="Y101:AZ101"/>
    <mergeCell ref="BE101:BN101"/>
    <mergeCell ref="BO101:BX101"/>
    <mergeCell ref="DC101:DD101"/>
    <mergeCell ref="C100:L100"/>
    <mergeCell ref="M100:V100"/>
    <mergeCell ref="C102:L102"/>
    <mergeCell ref="M102:V102"/>
    <mergeCell ref="Y102:AZ102"/>
    <mergeCell ref="BA102:BB102"/>
    <mergeCell ref="BE102:BN102"/>
    <mergeCell ref="BO102:BX102"/>
    <mergeCell ref="CA102:DE102"/>
    <mergeCell ref="Y103:BC103"/>
    <mergeCell ref="BE103:BN103"/>
    <mergeCell ref="BO103:BX103"/>
    <mergeCell ref="DC103:DD103"/>
    <mergeCell ref="C104:L104"/>
    <mergeCell ref="M104:V104"/>
    <mergeCell ref="Y104:AZ104"/>
    <mergeCell ref="BA104:BB104"/>
    <mergeCell ref="BE104:BN104"/>
    <mergeCell ref="BO104:BX104"/>
    <mergeCell ref="CA104:DB104"/>
    <mergeCell ref="DC104:DD104"/>
    <mergeCell ref="C105:L105"/>
    <mergeCell ref="M105:V105"/>
    <mergeCell ref="Y105:AZ105"/>
    <mergeCell ref="BE105:BN105"/>
    <mergeCell ref="BO105:BX105"/>
    <mergeCell ref="DC105:DD105"/>
    <mergeCell ref="C106:L106"/>
    <mergeCell ref="M106:V106"/>
    <mergeCell ref="Y106:BC106"/>
    <mergeCell ref="BE106:BN106"/>
    <mergeCell ref="BO106:BX106"/>
    <mergeCell ref="CA106:DB106"/>
    <mergeCell ref="DC106:DD106"/>
    <mergeCell ref="Y107:BC107"/>
    <mergeCell ref="BE107:BN107"/>
    <mergeCell ref="BO107:BX107"/>
    <mergeCell ref="DC107:DD107"/>
    <mergeCell ref="C108:L108"/>
    <mergeCell ref="M108:V108"/>
    <mergeCell ref="Y108:AZ108"/>
    <mergeCell ref="BA108:BB108"/>
    <mergeCell ref="BE108:BN108"/>
    <mergeCell ref="BO108:BX108"/>
    <mergeCell ref="CA108:DB108"/>
    <mergeCell ref="DC108:DD108"/>
    <mergeCell ref="Y109:BC109"/>
    <mergeCell ref="BE109:BN109"/>
    <mergeCell ref="BO109:BX109"/>
    <mergeCell ref="DC109:DD109"/>
    <mergeCell ref="C110:L110"/>
    <mergeCell ref="M110:V110"/>
    <mergeCell ref="Y110:AZ110"/>
    <mergeCell ref="BA110:BB110"/>
    <mergeCell ref="BE110:BN110"/>
    <mergeCell ref="BO110:BX110"/>
    <mergeCell ref="CA110:DB110"/>
    <mergeCell ref="DC110:DD110"/>
    <mergeCell ref="Y111:BC111"/>
    <mergeCell ref="BE111:BN111"/>
    <mergeCell ref="BO111:BX111"/>
    <mergeCell ref="DC111:DD111"/>
    <mergeCell ref="C112:L112"/>
    <mergeCell ref="M112:V112"/>
    <mergeCell ref="Y112:AZ112"/>
    <mergeCell ref="BA112:BB112"/>
    <mergeCell ref="BE112:BN112"/>
    <mergeCell ref="BO112:BX112"/>
    <mergeCell ref="CA112:DB112"/>
    <mergeCell ref="DC112:DD112"/>
    <mergeCell ref="Y113:BC113"/>
    <mergeCell ref="BE113:BN113"/>
    <mergeCell ref="BO113:BX113"/>
    <mergeCell ref="DC113:DD113"/>
    <mergeCell ref="C114:L114"/>
    <mergeCell ref="M114:V114"/>
    <mergeCell ref="Y114:AZ114"/>
    <mergeCell ref="BA114:BB114"/>
    <mergeCell ref="BE114:BN114"/>
    <mergeCell ref="BO114:BX114"/>
    <mergeCell ref="CA114:DB114"/>
    <mergeCell ref="DC114:DD114"/>
    <mergeCell ref="Y115:BC115"/>
    <mergeCell ref="BE115:BN115"/>
    <mergeCell ref="BO115:BX115"/>
    <mergeCell ref="DC115:DD115"/>
    <mergeCell ref="C116:L116"/>
    <mergeCell ref="M116:V116"/>
    <mergeCell ref="Y116:AZ116"/>
    <mergeCell ref="BA116:BB116"/>
    <mergeCell ref="BE116:BN116"/>
    <mergeCell ref="BO116:BX116"/>
    <mergeCell ref="CA116:DB116"/>
    <mergeCell ref="DC116:DD116"/>
    <mergeCell ref="Y117:BC117"/>
    <mergeCell ref="BE117:BN117"/>
    <mergeCell ref="BO117:BX117"/>
    <mergeCell ref="DC117:DD117"/>
    <mergeCell ref="C118:L118"/>
    <mergeCell ref="M118:V118"/>
    <mergeCell ref="Y118:AZ118"/>
    <mergeCell ref="BA118:BB118"/>
    <mergeCell ref="BE118:BN118"/>
    <mergeCell ref="BO118:BX118"/>
    <mergeCell ref="CA118:DE118"/>
    <mergeCell ref="Y119:BC119"/>
    <mergeCell ref="BE119:BN119"/>
    <mergeCell ref="BO119:BX119"/>
    <mergeCell ref="DC119:DD119"/>
    <mergeCell ref="C120:L120"/>
    <mergeCell ref="M120:V120"/>
    <mergeCell ref="Y120:AZ120"/>
    <mergeCell ref="BA120:BB120"/>
    <mergeCell ref="BE120:BN120"/>
    <mergeCell ref="C121:L121"/>
    <mergeCell ref="M121:V121"/>
    <mergeCell ref="Y121:AZ121"/>
    <mergeCell ref="BE121:BN121"/>
    <mergeCell ref="BO121:BX121"/>
    <mergeCell ref="DC121:DD121"/>
    <mergeCell ref="BO122:BX122"/>
    <mergeCell ref="BO120:BX120"/>
    <mergeCell ref="CA120:DB120"/>
    <mergeCell ref="DC120:DD120"/>
    <mergeCell ref="CA122:DB122"/>
    <mergeCell ref="DC122:DD122"/>
    <mergeCell ref="C123:L123"/>
    <mergeCell ref="M123:V123"/>
    <mergeCell ref="Y123:AZ123"/>
    <mergeCell ref="BE123:BN123"/>
    <mergeCell ref="BO123:BX123"/>
    <mergeCell ref="C122:L122"/>
    <mergeCell ref="M122:V122"/>
    <mergeCell ref="Y122:AZ122"/>
    <mergeCell ref="BA122:BB122"/>
    <mergeCell ref="BE122:BN122"/>
    <mergeCell ref="C124:L124"/>
    <mergeCell ref="M124:V124"/>
    <mergeCell ref="Y124:AZ124"/>
    <mergeCell ref="BA124:BB124"/>
    <mergeCell ref="BE124:BN124"/>
    <mergeCell ref="BO124:BX124"/>
    <mergeCell ref="CA124:DB124"/>
    <mergeCell ref="DC124:DD124"/>
    <mergeCell ref="Y125:BC125"/>
    <mergeCell ref="BE125:BN125"/>
    <mergeCell ref="BO125:BX125"/>
    <mergeCell ref="DC125:DD125"/>
    <mergeCell ref="DC126:DD126"/>
    <mergeCell ref="Y127:BC127"/>
    <mergeCell ref="BE127:BN127"/>
    <mergeCell ref="BO127:BX127"/>
    <mergeCell ref="DC127:DD127"/>
    <mergeCell ref="C126:L126"/>
    <mergeCell ref="M126:V126"/>
    <mergeCell ref="Y126:AZ126"/>
    <mergeCell ref="BA126:BB126"/>
    <mergeCell ref="BE126:BN126"/>
    <mergeCell ref="C128:L128"/>
    <mergeCell ref="M128:V128"/>
    <mergeCell ref="Y128:AZ128"/>
    <mergeCell ref="BA128:BB128"/>
    <mergeCell ref="BE128:BN128"/>
    <mergeCell ref="CA126:DB126"/>
    <mergeCell ref="BO126:BX126"/>
    <mergeCell ref="CA128:DB128"/>
    <mergeCell ref="BO128:BX128"/>
    <mergeCell ref="CA130:DE130"/>
    <mergeCell ref="DC128:DD128"/>
    <mergeCell ref="Y129:BC129"/>
    <mergeCell ref="BE129:BN129"/>
    <mergeCell ref="BO129:BX129"/>
    <mergeCell ref="DC129:DD129"/>
    <mergeCell ref="C132:L132"/>
    <mergeCell ref="M132:V132"/>
    <mergeCell ref="Y132:AZ132"/>
    <mergeCell ref="BA132:BB132"/>
    <mergeCell ref="BE132:BN132"/>
    <mergeCell ref="C130:L130"/>
    <mergeCell ref="M130:V130"/>
    <mergeCell ref="Y130:AZ130"/>
    <mergeCell ref="BA130:BB130"/>
    <mergeCell ref="BE130:BN130"/>
    <mergeCell ref="Y131:BC131"/>
    <mergeCell ref="BE131:BN131"/>
    <mergeCell ref="BO131:BX131"/>
    <mergeCell ref="DC131:DD131"/>
    <mergeCell ref="BO130:BX130"/>
    <mergeCell ref="CA134:DB134"/>
    <mergeCell ref="DC134:DD134"/>
    <mergeCell ref="BO132:BX132"/>
    <mergeCell ref="CA132:DB132"/>
    <mergeCell ref="DC132:DD132"/>
    <mergeCell ref="C133:L133"/>
    <mergeCell ref="M133:V133"/>
    <mergeCell ref="Y133:AZ133"/>
    <mergeCell ref="BE133:BN133"/>
    <mergeCell ref="BO133:BX133"/>
    <mergeCell ref="DC133:DD133"/>
    <mergeCell ref="BE135:BN135"/>
    <mergeCell ref="BO135:BX135"/>
    <mergeCell ref="C134:L134"/>
    <mergeCell ref="M134:V134"/>
    <mergeCell ref="Y134:AZ134"/>
    <mergeCell ref="BA134:BB134"/>
    <mergeCell ref="BE134:BN134"/>
    <mergeCell ref="BO134:BX134"/>
    <mergeCell ref="Y135:BC135"/>
    <mergeCell ref="C136:L136"/>
    <mergeCell ref="M136:V136"/>
    <mergeCell ref="Y136:AZ136"/>
    <mergeCell ref="BA136:BB136"/>
    <mergeCell ref="BE136:BN136"/>
    <mergeCell ref="BO136:BX136"/>
    <mergeCell ref="BA138:BB138"/>
    <mergeCell ref="BE138:BN138"/>
    <mergeCell ref="BO138:BX138"/>
    <mergeCell ref="CA136:DB136"/>
    <mergeCell ref="DC136:DD136"/>
    <mergeCell ref="C137:L137"/>
    <mergeCell ref="M137:V137"/>
    <mergeCell ref="Y137:AZ137"/>
    <mergeCell ref="BE137:BN137"/>
    <mergeCell ref="BO137:BX137"/>
    <mergeCell ref="CA138:DB138"/>
    <mergeCell ref="DC138:DD138"/>
    <mergeCell ref="C139:L139"/>
    <mergeCell ref="M139:V139"/>
    <mergeCell ref="Y139:AZ139"/>
    <mergeCell ref="BE139:BN139"/>
    <mergeCell ref="BO139:BX139"/>
    <mergeCell ref="C138:L138"/>
    <mergeCell ref="M138:V138"/>
    <mergeCell ref="Y138:AZ138"/>
    <mergeCell ref="C140:L140"/>
    <mergeCell ref="M140:V140"/>
    <mergeCell ref="Y140:AZ140"/>
    <mergeCell ref="BA140:BB140"/>
    <mergeCell ref="BE140:BN140"/>
    <mergeCell ref="BO140:BX140"/>
    <mergeCell ref="CA140:DB140"/>
    <mergeCell ref="DC140:DD140"/>
    <mergeCell ref="Y141:BC141"/>
    <mergeCell ref="BE141:BN141"/>
    <mergeCell ref="BO141:BX141"/>
    <mergeCell ref="DC141:DD141"/>
    <mergeCell ref="C142:L142"/>
    <mergeCell ref="M142:V142"/>
    <mergeCell ref="BE142:BN142"/>
    <mergeCell ref="BO142:BX142"/>
    <mergeCell ref="CA142:DB142"/>
    <mergeCell ref="DC142:DD142"/>
    <mergeCell ref="Y143:BC143"/>
    <mergeCell ref="BE143:BN143"/>
    <mergeCell ref="BO143:BX143"/>
    <mergeCell ref="DC143:DD143"/>
    <mergeCell ref="X145:X159"/>
    <mergeCell ref="Y145:DF145"/>
    <mergeCell ref="Y146:BC146"/>
    <mergeCell ref="CA146:DE146"/>
    <mergeCell ref="Y147:BC147"/>
    <mergeCell ref="CA147:DE147"/>
    <mergeCell ref="Y149:CH149"/>
    <mergeCell ref="CJ149:DE149"/>
    <mergeCell ref="Y150:CH150"/>
    <mergeCell ref="CJ150:DE150"/>
    <mergeCell ref="Y152:CH152"/>
    <mergeCell ref="CJ152:CO152"/>
    <mergeCell ref="CQ152:DE152"/>
    <mergeCell ref="Y153:CH153"/>
    <mergeCell ref="CJ153:CO153"/>
    <mergeCell ref="CQ153:DE153"/>
    <mergeCell ref="Y155:BB155"/>
    <mergeCell ref="BZ155:CI155"/>
    <mergeCell ref="CK155:CT155"/>
    <mergeCell ref="CV155:DE155"/>
    <mergeCell ref="Y156:BB156"/>
    <mergeCell ref="BZ156:CI156"/>
    <mergeCell ref="CK156:CT156"/>
    <mergeCell ref="CV156:DE156"/>
    <mergeCell ref="Y158:AH158"/>
    <mergeCell ref="AJ158:CE158"/>
    <mergeCell ref="CG158:DE158"/>
    <mergeCell ref="Y159:AH159"/>
    <mergeCell ref="AJ159:CE159"/>
    <mergeCell ref="CG159:DE159"/>
    <mergeCell ref="Y161:DE162"/>
    <mergeCell ref="AU163:CJ163"/>
    <mergeCell ref="CK163:CM163"/>
    <mergeCell ref="CQ163:DE163"/>
    <mergeCell ref="X164:AT164"/>
    <mergeCell ref="AU164:CE164"/>
    <mergeCell ref="CG164:CO164"/>
    <mergeCell ref="CQ164:DE164"/>
    <mergeCell ref="AU165:CE165"/>
    <mergeCell ref="CG165:CO165"/>
    <mergeCell ref="CQ165:CW165"/>
    <mergeCell ref="CX165:DA165"/>
    <mergeCell ref="DB165:DE165"/>
  </mergeCells>
  <conditionalFormatting sqref="AP44:BB44">
    <cfRule type="cellIs" priority="91" dxfId="90" operator="notEqual" stopIfTrue="1">
      <formula>0</formula>
    </cfRule>
  </conditionalFormatting>
  <conditionalFormatting sqref="AP46:BB46">
    <cfRule type="expression" priority="88" dxfId="91" stopIfTrue="1">
      <formula>$Z$46="ERRO - Apagar Célula &gt;&gt;&gt;"</formula>
    </cfRule>
    <cfRule type="expression" priority="89" dxfId="92" stopIfTrue="1">
      <formula>AND($Z$46&lt;&gt;"",$AP$46&lt;&gt;"")</formula>
    </cfRule>
    <cfRule type="expression" priority="90" dxfId="93" stopIfTrue="1">
      <formula>AND($Z$46&lt;&gt;"",$AP$46="")</formula>
    </cfRule>
  </conditionalFormatting>
  <conditionalFormatting sqref="AP48:BB48">
    <cfRule type="expression" priority="85" dxfId="91" stopIfTrue="1">
      <formula>$Z$48="ERRO - Apagar Célula &gt;&gt;&gt;"</formula>
    </cfRule>
    <cfRule type="expression" priority="86" dxfId="92" stopIfTrue="1">
      <formula>AND($Z$48&lt;&gt;"",$AP$48&lt;&gt;"")</formula>
    </cfRule>
    <cfRule type="expression" priority="87" dxfId="93" stopIfTrue="1">
      <formula>AND($Z$48&lt;&gt;"",$AP$48="")</formula>
    </cfRule>
  </conditionalFormatting>
  <conditionalFormatting sqref="AP50:AU50">
    <cfRule type="expression" priority="82" dxfId="91" stopIfTrue="1">
      <formula>$Z$50="ERRO - Apagar Célula &gt;&gt;&gt;"</formula>
    </cfRule>
    <cfRule type="expression" priority="83" dxfId="92" stopIfTrue="1">
      <formula>AND($Z$50&lt;&gt;"",$AP$50&lt;&gt;"")</formula>
    </cfRule>
    <cfRule type="expression" priority="84" dxfId="93" stopIfTrue="1">
      <formula>AND($Z$50&lt;&gt;"",$AP$50="")</formula>
    </cfRule>
  </conditionalFormatting>
  <conditionalFormatting sqref="AP52:AU52">
    <cfRule type="expression" priority="79" dxfId="91" stopIfTrue="1">
      <formula>$Z$52="ERRO - Apagar Célula &gt;&gt;&gt;"</formula>
    </cfRule>
    <cfRule type="expression" priority="80" dxfId="92" stopIfTrue="1">
      <formula>AND($Z$52&lt;&gt;"",$AP$52&lt;&gt;"")</formula>
    </cfRule>
    <cfRule type="expression" priority="81" dxfId="93" stopIfTrue="1">
      <formula>AND($Z$52&lt;&gt;"",$AP$52="")</formula>
    </cfRule>
  </conditionalFormatting>
  <conditionalFormatting sqref="AP56:AU56">
    <cfRule type="expression" priority="76" dxfId="91" stopIfTrue="1">
      <formula>$Z$56="ERRO - Apagar Célula &gt;&gt;&gt;"</formula>
    </cfRule>
    <cfRule type="expression" priority="77" dxfId="92" stopIfTrue="1">
      <formula>AND($Z$56&lt;&gt;"",$AP$56&lt;&gt;"")</formula>
    </cfRule>
    <cfRule type="expression" priority="78" dxfId="93" stopIfTrue="1">
      <formula>AND($Z$56&lt;&gt;"",$AP$56="")</formula>
    </cfRule>
  </conditionalFormatting>
  <conditionalFormatting sqref="BA64:BB64 CP165">
    <cfRule type="cellIs" priority="75" dxfId="92" operator="notEqual" stopIfTrue="1">
      <formula>""</formula>
    </cfRule>
  </conditionalFormatting>
  <conditionalFormatting sqref="BA72:BB72">
    <cfRule type="cellIs" priority="74" dxfId="92" operator="notEqual" stopIfTrue="1">
      <formula>""</formula>
    </cfRule>
  </conditionalFormatting>
  <conditionalFormatting sqref="BA78:BB78">
    <cfRule type="expression" priority="40" dxfId="94" stopIfTrue="1">
      <formula>$BA$80&lt;&gt;""</formula>
    </cfRule>
    <cfRule type="cellIs" priority="73" dxfId="92" operator="notEqual" stopIfTrue="1">
      <formula>""</formula>
    </cfRule>
  </conditionalFormatting>
  <conditionalFormatting sqref="BA80">
    <cfRule type="expression" priority="41" dxfId="94" stopIfTrue="1">
      <formula>$BA$78&lt;&gt;""</formula>
    </cfRule>
    <cfRule type="cellIs" priority="72" dxfId="92" operator="notEqual" stopIfTrue="1">
      <formula>""</formula>
    </cfRule>
  </conditionalFormatting>
  <conditionalFormatting sqref="BA82:BB82">
    <cfRule type="cellIs" priority="71" dxfId="92" operator="notEqual" stopIfTrue="1">
      <formula>""</formula>
    </cfRule>
  </conditionalFormatting>
  <conditionalFormatting sqref="BA84:BB84">
    <cfRule type="cellIs" priority="70" dxfId="92" operator="notEqual" stopIfTrue="1">
      <formula>""</formula>
    </cfRule>
  </conditionalFormatting>
  <conditionalFormatting sqref="BA88:BB88">
    <cfRule type="cellIs" priority="69" dxfId="92" operator="notEqual" stopIfTrue="1">
      <formula>""</formula>
    </cfRule>
  </conditionalFormatting>
  <conditionalFormatting sqref="BA96:BB96">
    <cfRule type="cellIs" priority="68" dxfId="92" operator="notEqual" stopIfTrue="1">
      <formula>""</formula>
    </cfRule>
  </conditionalFormatting>
  <conditionalFormatting sqref="BA100:BB100">
    <cfRule type="cellIs" priority="67" dxfId="92" operator="notEqual" stopIfTrue="1">
      <formula>""</formula>
    </cfRule>
  </conditionalFormatting>
  <conditionalFormatting sqref="BA108:BB108">
    <cfRule type="cellIs" priority="66" dxfId="92" operator="notEqual" stopIfTrue="1">
      <formula>""</formula>
    </cfRule>
  </conditionalFormatting>
  <conditionalFormatting sqref="BA110:BB110">
    <cfRule type="cellIs" priority="65" dxfId="92" operator="notEqual" stopIfTrue="1">
      <formula>""</formula>
    </cfRule>
  </conditionalFormatting>
  <conditionalFormatting sqref="BA112:BB112">
    <cfRule type="cellIs" priority="64" dxfId="92" operator="notEqual" stopIfTrue="1">
      <formula>""</formula>
    </cfRule>
  </conditionalFormatting>
  <conditionalFormatting sqref="BA114:BB114">
    <cfRule type="cellIs" priority="63" dxfId="92" operator="notEqual" stopIfTrue="1">
      <formula>""</formula>
    </cfRule>
  </conditionalFormatting>
  <conditionalFormatting sqref="BA116:BB116">
    <cfRule type="cellIs" priority="62" dxfId="92" operator="notEqual" stopIfTrue="1">
      <formula>""</formula>
    </cfRule>
  </conditionalFormatting>
  <conditionalFormatting sqref="BA118:BB118">
    <cfRule type="cellIs" priority="61" dxfId="92" operator="notEqual" stopIfTrue="1">
      <formula>""</formula>
    </cfRule>
  </conditionalFormatting>
  <conditionalFormatting sqref="DC42:DD42">
    <cfRule type="cellIs" priority="60" dxfId="92" operator="notEqual" stopIfTrue="1">
      <formula>""</formula>
    </cfRule>
  </conditionalFormatting>
  <conditionalFormatting sqref="DC44:DD44">
    <cfRule type="cellIs" priority="59" dxfId="92" operator="notEqual" stopIfTrue="1">
      <formula>""</formula>
    </cfRule>
  </conditionalFormatting>
  <conditionalFormatting sqref="DC46:DD46">
    <cfRule type="cellIs" priority="58" dxfId="92" operator="notEqual" stopIfTrue="1">
      <formula>""</formula>
    </cfRule>
  </conditionalFormatting>
  <conditionalFormatting sqref="DC48:DD48">
    <cfRule type="cellIs" priority="57" dxfId="92" operator="notEqual" stopIfTrue="1">
      <formula>""</formula>
    </cfRule>
  </conditionalFormatting>
  <conditionalFormatting sqref="DC50:DD50">
    <cfRule type="cellIs" priority="56" dxfId="92" operator="notEqual" stopIfTrue="1">
      <formula>""</formula>
    </cfRule>
  </conditionalFormatting>
  <conditionalFormatting sqref="DC60:DD60">
    <cfRule type="cellIs" priority="55" dxfId="92" operator="notEqual" stopIfTrue="1">
      <formula>""</formula>
    </cfRule>
  </conditionalFormatting>
  <conditionalFormatting sqref="DC62:DD62">
    <cfRule type="cellIs" priority="54" dxfId="92" operator="notEqual" stopIfTrue="1">
      <formula>""</formula>
    </cfRule>
  </conditionalFormatting>
  <conditionalFormatting sqref="DC64:DD64">
    <cfRule type="cellIs" priority="53" dxfId="92" operator="notEqual" stopIfTrue="1">
      <formula>""</formula>
    </cfRule>
  </conditionalFormatting>
  <conditionalFormatting sqref="DC70:DD70">
    <cfRule type="cellIs" priority="52" dxfId="92" operator="notEqual" stopIfTrue="1">
      <formula>""</formula>
    </cfRule>
  </conditionalFormatting>
  <conditionalFormatting sqref="DC78:DD78">
    <cfRule type="cellIs" priority="51" dxfId="92" operator="notEqual" stopIfTrue="1">
      <formula>""</formula>
    </cfRule>
  </conditionalFormatting>
  <conditionalFormatting sqref="DC82:DD82">
    <cfRule type="cellIs" priority="50" dxfId="92" operator="notEqual" stopIfTrue="1">
      <formula>""</formula>
    </cfRule>
  </conditionalFormatting>
  <conditionalFormatting sqref="DC84:DD84">
    <cfRule type="cellIs" priority="49" dxfId="92" operator="notEqual" stopIfTrue="1">
      <formula>""</formula>
    </cfRule>
  </conditionalFormatting>
  <conditionalFormatting sqref="DC92:DD92">
    <cfRule type="cellIs" priority="48" dxfId="92" operator="notEqual" stopIfTrue="1">
      <formula>""</formula>
    </cfRule>
  </conditionalFormatting>
  <conditionalFormatting sqref="DC104:DD104">
    <cfRule type="cellIs" priority="47" dxfId="92" operator="notEqual" stopIfTrue="1">
      <formula>""</formula>
    </cfRule>
  </conditionalFormatting>
  <conditionalFormatting sqref="DC110:DD110">
    <cfRule type="cellIs" priority="46" dxfId="92" operator="notEqual" stopIfTrue="1">
      <formula>""</formula>
    </cfRule>
  </conditionalFormatting>
  <conditionalFormatting sqref="DC112:DD112">
    <cfRule type="cellIs" priority="45" dxfId="92" operator="notEqual" stopIfTrue="1">
      <formula>""</formula>
    </cfRule>
  </conditionalFormatting>
  <conditionalFormatting sqref="DC120:DD120">
    <cfRule type="cellIs" priority="44" dxfId="92" operator="notEqual" stopIfTrue="1">
      <formula>""</formula>
    </cfRule>
  </conditionalFormatting>
  <conditionalFormatting sqref="DC132:DD132">
    <cfRule type="cellIs" priority="43" dxfId="92" operator="notEqual" stopIfTrue="1">
      <formula>""</formula>
    </cfRule>
  </conditionalFormatting>
  <conditionalFormatting sqref="DC142:DD142">
    <cfRule type="cellIs" priority="42" dxfId="92" operator="notEqual" stopIfTrue="1">
      <formula>""</formula>
    </cfRule>
  </conditionalFormatting>
  <conditionalFormatting sqref="CJ153:CO153 CK156:CT156 CV156:DE156 CG159:DE159">
    <cfRule type="cellIs" priority="39" dxfId="92" operator="notEqual" stopIfTrue="1">
      <formula>""</formula>
    </cfRule>
  </conditionalFormatting>
  <conditionalFormatting sqref="Z46:AN46">
    <cfRule type="cellIs" priority="38" dxfId="95" operator="equal" stopIfTrue="1">
      <formula>"ERRO - Apagar Célula &gt;&gt;&gt;"</formula>
    </cfRule>
  </conditionalFormatting>
  <conditionalFormatting sqref="Z48:AN48">
    <cfRule type="cellIs" priority="37" dxfId="95" operator="equal" stopIfTrue="1">
      <formula>"ERRO - Apagar Célula &gt;&gt;&gt;"</formula>
    </cfRule>
  </conditionalFormatting>
  <conditionalFormatting sqref="Z50:AN50">
    <cfRule type="cellIs" priority="36" dxfId="95" operator="equal" stopIfTrue="1">
      <formula>"ERRO - Apagar Célula &gt;&gt;&gt;"</formula>
    </cfRule>
  </conditionalFormatting>
  <conditionalFormatting sqref="Z52:AN52">
    <cfRule type="cellIs" priority="35" dxfId="95" operator="equal" stopIfTrue="1">
      <formula>"ERRO - Apagar Célula &gt;&gt;&gt;"</formula>
    </cfRule>
  </conditionalFormatting>
  <conditionalFormatting sqref="Z54:AN54 Z56:AN56">
    <cfRule type="cellIs" priority="34" dxfId="95" operator="equal" stopIfTrue="1">
      <formula>"ERRO - Apagar Célula &gt;&gt;&gt;"</formula>
    </cfRule>
  </conditionalFormatting>
  <conditionalFormatting sqref="CA64:DB64">
    <cfRule type="cellIs" priority="33" dxfId="95" operator="equal" stopIfTrue="1">
      <formula>"Desmarque este Campo &gt;&gt;&gt;&gt;&gt;&gt;&gt;&gt;&gt;&gt;"</formula>
    </cfRule>
  </conditionalFormatting>
  <conditionalFormatting sqref="CA62:DB62">
    <cfRule type="cellIs" priority="32" dxfId="95" operator="equal" stopIfTrue="1">
      <formula>"Desmarque este Campo &gt;&gt;&gt;&gt;&gt;&gt;&gt;&gt;&gt;&gt;"</formula>
    </cfRule>
  </conditionalFormatting>
  <conditionalFormatting sqref="Y78:AZ78">
    <cfRule type="cellIs" priority="31" dxfId="95" operator="equal" stopIfTrue="1">
      <formula>"Desmarque este Campo &gt;&gt;&gt;&gt;&gt;&gt;&gt;&gt;&gt;&gt;"</formula>
    </cfRule>
  </conditionalFormatting>
  <conditionalFormatting sqref="Y80:AZ80">
    <cfRule type="cellIs" priority="30" dxfId="95" operator="equal" stopIfTrue="1">
      <formula>"Desmarque este Campo &gt;&gt;&gt;&gt;&gt;&gt;&gt;&gt;&gt;&gt;"</formula>
    </cfRule>
  </conditionalFormatting>
  <conditionalFormatting sqref="CA84:DB84">
    <cfRule type="cellIs" priority="29" dxfId="95" operator="equal" stopIfTrue="1">
      <formula>"Desmarque este Campo &gt;&gt;&gt;&gt;&gt;&gt;&gt;&gt;&gt;&gt;"</formula>
    </cfRule>
  </conditionalFormatting>
  <conditionalFormatting sqref="CA92:DB92">
    <cfRule type="cellIs" priority="28" dxfId="95" operator="equal" stopIfTrue="1">
      <formula>"Desmarque este Campo &gt;&gt;&gt;&gt;&gt;&gt;&gt;&gt;&gt;&gt;"</formula>
    </cfRule>
  </conditionalFormatting>
  <conditionalFormatting sqref="CA108:DB108">
    <cfRule type="cellIs" priority="27" dxfId="95" operator="equal" stopIfTrue="1">
      <formula>"Desmarque este Campo &gt;&gt;&gt;&gt;&gt;&gt;&gt;&gt;&gt;&gt;"</formula>
    </cfRule>
  </conditionalFormatting>
  <conditionalFormatting sqref="CA142:DB142">
    <cfRule type="cellIs" priority="26" dxfId="95" operator="equal" stopIfTrue="1">
      <formula>"Desmarque este Campo &gt;&gt;&gt;&gt;&gt;&gt;&gt;&gt;&gt;&gt;"</formula>
    </cfRule>
  </conditionalFormatting>
  <conditionalFormatting sqref="DC76:DD76">
    <cfRule type="cellIs" priority="25" dxfId="92" operator="notEqual" stopIfTrue="1">
      <formula>""</formula>
    </cfRule>
  </conditionalFormatting>
  <conditionalFormatting sqref="BA66:BB66">
    <cfRule type="expression" priority="23" dxfId="96" stopIfTrue="1">
      <formula>$DC$126&lt;&gt;""</formula>
    </cfRule>
    <cfRule type="cellIs" priority="24" dxfId="92" operator="notEqual" stopIfTrue="1">
      <formula>""</formula>
    </cfRule>
  </conditionalFormatting>
  <conditionalFormatting sqref="BA68:BB68">
    <cfRule type="expression" priority="21" dxfId="96" stopIfTrue="1">
      <formula>$DC$128&lt;&gt;""</formula>
    </cfRule>
    <cfRule type="cellIs" priority="22" dxfId="92" operator="notEqual" stopIfTrue="1">
      <formula>""</formula>
    </cfRule>
  </conditionalFormatting>
  <conditionalFormatting sqref="DC126:DD126">
    <cfRule type="cellIs" priority="20" dxfId="92" operator="notEqual" stopIfTrue="1">
      <formula>""</formula>
    </cfRule>
  </conditionalFormatting>
  <conditionalFormatting sqref="DC128:DD128">
    <cfRule type="expression" priority="18" dxfId="96" stopIfTrue="1">
      <formula>$BA$68&lt;&gt;""</formula>
    </cfRule>
    <cfRule type="cellIs" priority="19" dxfId="92" operator="notEqual" stopIfTrue="1">
      <formula>""</formula>
    </cfRule>
  </conditionalFormatting>
  <conditionalFormatting sqref="DC108:DD108">
    <cfRule type="cellIs" priority="17" dxfId="92" operator="notEqual" stopIfTrue="1">
      <formula>""</formula>
    </cfRule>
  </conditionalFormatting>
  <conditionalFormatting sqref="DC114:DD114">
    <cfRule type="cellIs" priority="16" dxfId="92" operator="notEqual" stopIfTrue="1">
      <formula>""</formula>
    </cfRule>
  </conditionalFormatting>
  <conditionalFormatting sqref="AP54:AU54">
    <cfRule type="expression" priority="13" dxfId="91" stopIfTrue="1">
      <formula>$Z$54="ERRO - Apagar Célula &gt;&gt;&gt;"</formula>
    </cfRule>
    <cfRule type="expression" priority="14" dxfId="92" stopIfTrue="1">
      <formula>AND($Z$54&lt;&gt;"",$AP$54&lt;&gt;"")</formula>
    </cfRule>
    <cfRule type="expression" priority="15" dxfId="93" stopIfTrue="1">
      <formula>AND($Z$54&lt;&gt;"",$AP$54="")</formula>
    </cfRule>
  </conditionalFormatting>
  <conditionalFormatting sqref="CX165:DA165">
    <cfRule type="cellIs" priority="12" dxfId="92" operator="notEqual" stopIfTrue="1">
      <formula>""</formula>
    </cfRule>
  </conditionalFormatting>
  <conditionalFormatting sqref="BA134:BB134">
    <cfRule type="cellIs" priority="11" dxfId="92" operator="notEqual" stopIfTrue="1">
      <formula>""</formula>
    </cfRule>
  </conditionalFormatting>
  <conditionalFormatting sqref="Y147:BC147">
    <cfRule type="cellIs" priority="10" dxfId="92" operator="notEqual" stopIfTrue="1">
      <formula>""</formula>
    </cfRule>
  </conditionalFormatting>
  <conditionalFormatting sqref="CA147:DE147">
    <cfRule type="cellIs" priority="9" dxfId="92" operator="notEqual" stopIfTrue="1">
      <formula>""</formula>
    </cfRule>
  </conditionalFormatting>
  <conditionalFormatting sqref="Y150:CH150">
    <cfRule type="cellIs" priority="8" dxfId="92" operator="notEqual" stopIfTrue="1">
      <formula>""</formula>
    </cfRule>
  </conditionalFormatting>
  <conditionalFormatting sqref="CJ150:DE150">
    <cfRule type="cellIs" priority="7" dxfId="92" operator="notEqual" stopIfTrue="1">
      <formula>""</formula>
    </cfRule>
  </conditionalFormatting>
  <conditionalFormatting sqref="Y153:CH153">
    <cfRule type="cellIs" priority="6" dxfId="92" operator="notEqual" stopIfTrue="1">
      <formula>""</formula>
    </cfRule>
  </conditionalFormatting>
  <conditionalFormatting sqref="CQ153:DE153">
    <cfRule type="cellIs" priority="5" dxfId="92" operator="notEqual" stopIfTrue="1">
      <formula>""</formula>
    </cfRule>
  </conditionalFormatting>
  <conditionalFormatting sqref="Y156:BB156">
    <cfRule type="cellIs" priority="4" dxfId="92" operator="notEqual" stopIfTrue="1">
      <formula>""</formula>
    </cfRule>
  </conditionalFormatting>
  <conditionalFormatting sqref="BZ156:CI156">
    <cfRule type="cellIs" priority="3" dxfId="92" operator="notEqual" stopIfTrue="1">
      <formula>""</formula>
    </cfRule>
  </conditionalFormatting>
  <conditionalFormatting sqref="Y159:AH159">
    <cfRule type="cellIs" priority="2" dxfId="92" operator="notEqual" stopIfTrue="1">
      <formula>""</formula>
    </cfRule>
  </conditionalFormatting>
  <conditionalFormatting sqref="AJ159:CE159">
    <cfRule type="cellIs" priority="1" dxfId="92" operator="notEqual" stopIfTrue="1">
      <formula>""</formula>
    </cfRule>
  </conditionalFormatting>
  <dataValidations count="14">
    <dataValidation type="list" allowBlank="1" showInputMessage="1" showErrorMessage="1" sqref="AP48:BB48">
      <formula1>$Y$12:$Y$18</formula1>
    </dataValidation>
    <dataValidation type="list" allowBlank="1" showInputMessage="1" showErrorMessage="1" sqref="AP46:BB46">
      <formula1>$Y$6:$Y$9</formula1>
    </dataValidation>
    <dataValidation type="custom" showInputMessage="1" showErrorMessage="1" error="Este módulo está contemplado pelo móduo &quot;BS 7671 Sizing &amp; Electrical Shock&quot;   selecionado abaixo. É desnecessário você adquiri reste módulo." sqref="BA68:BB68">
      <formula1>DC128=""</formula1>
    </dataValidation>
    <dataValidation type="custom" showInputMessage="1" showErrorMessage="1" error="Este módulo está contemplado pelo móduo &quot;IEC Sizing &amp; Electrical Shock&quot;   selecionado abaixo. É desnecessário você adquiri reste módulo." sqref="BA66:BB66">
      <formula1>DC126=""</formula1>
    </dataValidation>
    <dataValidation type="custom" allowBlank="1" showInputMessage="1" showErrorMessage="1" error="Parte deste módulo está contemplado pelo móduo &quot;BS Standar (Cable Sizing)&quot;  selecionado acima. Exclua aquela opção se desejável." sqref="DC128:DD128">
      <formula1>BA68=""</formula1>
    </dataValidation>
    <dataValidation type="custom" showInputMessage="1" showErrorMessage="1" errorTitle="aTENÇÂO" error="Módulo acima já inclui o  NFPA70E.  Se você não desejar o IEEE 1584, desmarque  o item acima." sqref="BA80:BB80">
      <formula1>BA78=""</formula1>
    </dataValidation>
    <dataValidation type="custom" showInputMessage="1" showErrorMessage="1" errorTitle="ATENÇÃO" error="Este módulo necessita também do módulo &quot;Battery Discharge &amp; Sizing&quot; (Descarga e Dimensionamento de Bateria)&#10;&#10;Selecione o módulo" sqref="DC92:DD92">
      <formula1>DC84&lt;&gt;""</formula1>
    </dataValidation>
    <dataValidation type="custom" showInputMessage="1" showErrorMessage="1" errorTitle="ATENÇÃO" error="Este módulo necessita também dos módulos &quot;Transient Stability&quot; (Estabilidade Transitória) e &quot;User Defined Model&quot; (Modelos Definidos pelo Usuário)&#10;&#10;Selecione esses módulos" sqref="DC62:DD62">
      <formula1>AND(DC60&lt;&gt;"",DC64&lt;&gt;"")</formula1>
    </dataValidation>
    <dataValidation type="custom" showInputMessage="1" showErrorMessage="1" errorTitle="ATENÇÃO" error="Este módulo necessita também do módulo &quot;Transient Stability&quot; (Estabilidade Transitória)&#10;&#10;Selecione o módulo," sqref="DC64:DD64">
      <formula1>DC60&lt;&gt;""</formula1>
    </dataValidation>
    <dataValidation type="custom" showInputMessage="1" showErrorMessage="1" errorTitle="ATENÇÃO" error="Este módulo requer o módulo &quot;STAR - Protective Device Coordination &amp; Sequence of Operation&quot; (STAR - Coordenação de Dispositivos de Proteção &amp; Sequência de Operação)" sqref="DC142:DD142">
      <formula1>DC132&lt;&gt;""</formula1>
    </dataValidation>
    <dataValidation type="custom" showInputMessage="1" showErrorMessage="1" prompt="Este módulo não está mais disponível" errorTitle="ATENÇÃO" error="Este modo não se encontra mais disponível" sqref="DC108:DD108">
      <formula1>AND(DC108&lt;&gt;"",DC108="")</formula1>
    </dataValidation>
    <dataValidation type="list" allowBlank="1" showInputMessage="1" showErrorMessage="1" sqref="AP44:BB44">
      <formula1>$AJ$22:$AJ$33</formula1>
    </dataValidation>
    <dataValidation type="list" allowBlank="1" showInputMessage="1" showErrorMessage="1" sqref="CJ153:CO153">
      <formula1>$BC$6:$BC$33</formula1>
    </dataValidation>
    <dataValidation type="custom" showInputMessage="1" showErrorMessage="1" errorTitle="ATENÇÃO" error="Este módulo necessita do módulo DC Short Circuit" sqref="DC76:DD76">
      <formula1>DC82&lt;&gt;""</formula1>
    </dataValidation>
  </dataValidations>
  <hyperlinks>
    <hyperlink ref="AU164" r:id="rId1" display="www.etap.com"/>
    <hyperlink ref="AU165" r:id="rId2" display="www.stei.com.br"/>
  </hyperlinks>
  <printOptions/>
  <pageMargins left="0.511811024" right="0.511811024" top="0.787401575" bottom="0.787401575" header="0.31496062" footer="0.31496062"/>
  <pageSetup horizontalDpi="1200" verticalDpi="12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Computador 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Alberico Couto Ferraz</dc:creator>
  <cp:keywords/>
  <dc:description/>
  <cp:lastModifiedBy>Alberico Couto Ferraz</cp:lastModifiedBy>
  <dcterms:created xsi:type="dcterms:W3CDTF">2012-03-27T19:15:57Z</dcterms:created>
  <dcterms:modified xsi:type="dcterms:W3CDTF">2012-05-07T17:42:05Z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